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ate1904="1" defaultThemeVersion="166925"/>
  <mc:AlternateContent xmlns:mc="http://schemas.openxmlformats.org/markup-compatibility/2006">
    <mc:Choice Requires="x15">
      <x15ac:absPath xmlns:x15ac="http://schemas.microsoft.com/office/spreadsheetml/2010/11/ac" url="/Users/stefaniekoch/Nextcloud2/1.1 Projekte/27_KSP/2. Ausschreibung/"/>
    </mc:Choice>
  </mc:AlternateContent>
  <xr:revisionPtr revIDLastSave="0" documentId="13_ncr:1_{0A639881-EACE-D445-B2FC-6B8150ADEF43}" xr6:coauthVersionLast="47" xr6:coauthVersionMax="47" xr10:uidLastSave="{00000000-0000-0000-0000-000000000000}"/>
  <bookViews>
    <workbookView xWindow="0" yWindow="600" windowWidth="34800" windowHeight="21000" tabRatio="500" activeTab="4" xr2:uid="{00000000-000D-0000-FFFF-FFFF00000000}"/>
  </bookViews>
  <sheets>
    <sheet name="Erläuterungen zu den Formularen" sheetId="2" state="hidden" r:id="rId1"/>
    <sheet name="Einnahmen" sheetId="3" state="hidden" r:id="rId2"/>
    <sheet name="Ausgaben" sheetId="4" state="hidden" r:id="rId3"/>
    <sheet name="Deckmantel" sheetId="5" state="hidden" r:id="rId4"/>
    <sheet name="AuFi" sheetId="1" r:id="rId5"/>
  </sheets>
  <definedNames>
    <definedName name="_xlnm.Print_Area" localSheetId="4">AuFi!$B$1:$C$104</definedName>
    <definedName name="_xlnm.Print_Area" localSheetId="2">Ausgaben!$B$2:$Q$65</definedName>
    <definedName name="_xlnm.Print_Area" localSheetId="3">Deckmantel!$B$1:$G$119</definedName>
    <definedName name="_xlnm.Print_Area" localSheetId="1">Einnahmen!$A$1:$O$51</definedName>
    <definedName name="_xlnm.Print_Titles" localSheetId="2">Ausgaben!$2:$13</definedName>
    <definedName name="_xlnm.Print_Titles" localSheetId="1">Einnahmen!$2:$11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50" i="4" l="1"/>
  <c r="F64" i="5" s="1"/>
  <c r="F71" i="5" s="1"/>
  <c r="D8" i="4"/>
  <c r="E64" i="5"/>
  <c r="J13" i="4"/>
  <c r="C45" i="1"/>
  <c r="K12" i="3"/>
  <c r="K13" i="4" l="1"/>
  <c r="E45" i="1"/>
  <c r="J51" i="4"/>
  <c r="F24" i="5"/>
  <c r="D8" i="3"/>
  <c r="H12" i="3"/>
  <c r="N36" i="3"/>
  <c r="M36" i="3"/>
  <c r="L36" i="3"/>
  <c r="K36" i="3"/>
  <c r="J36" i="3"/>
  <c r="F21" i="5" s="1"/>
  <c r="I36" i="3"/>
  <c r="H36" i="3"/>
  <c r="G36" i="3"/>
  <c r="H7" i="4"/>
  <c r="I13" i="4"/>
  <c r="N12" i="3"/>
  <c r="G12" i="3"/>
  <c r="O35" i="3"/>
  <c r="F35" i="3"/>
  <c r="O34" i="3"/>
  <c r="F34" i="3"/>
  <c r="O33" i="3"/>
  <c r="F33" i="3"/>
  <c r="O32" i="3"/>
  <c r="F32" i="3"/>
  <c r="O31" i="3"/>
  <c r="F31" i="3"/>
  <c r="O30" i="3"/>
  <c r="F30" i="3"/>
  <c r="O29" i="3"/>
  <c r="F29" i="3"/>
  <c r="O28" i="3"/>
  <c r="F28" i="3"/>
  <c r="O27" i="3"/>
  <c r="F27" i="3"/>
  <c r="O26" i="3"/>
  <c r="F26" i="3"/>
  <c r="O25" i="3"/>
  <c r="F25" i="3"/>
  <c r="O24" i="3"/>
  <c r="F24" i="3"/>
  <c r="O23" i="3"/>
  <c r="F23" i="3"/>
  <c r="O22" i="3"/>
  <c r="F22" i="3"/>
  <c r="O21" i="3"/>
  <c r="F21" i="3"/>
  <c r="O20" i="3"/>
  <c r="F20" i="3"/>
  <c r="O19" i="3"/>
  <c r="F19" i="3"/>
  <c r="O18" i="3"/>
  <c r="F18" i="3"/>
  <c r="O17" i="3"/>
  <c r="F17" i="3"/>
  <c r="O16" i="3"/>
  <c r="F16" i="3"/>
  <c r="O15" i="3"/>
  <c r="F15" i="3"/>
  <c r="O14" i="3"/>
  <c r="F14" i="3"/>
  <c r="P50" i="4"/>
  <c r="O50" i="4"/>
  <c r="N50" i="4"/>
  <c r="M50" i="4"/>
  <c r="L50" i="4"/>
  <c r="K50" i="4"/>
  <c r="I50" i="4"/>
  <c r="H50" i="4"/>
  <c r="G50" i="4"/>
  <c r="Q49" i="4"/>
  <c r="F49" i="4"/>
  <c r="Q48" i="4"/>
  <c r="F48" i="4"/>
  <c r="Q47" i="4"/>
  <c r="F47" i="4"/>
  <c r="Q46" i="4"/>
  <c r="F46" i="4"/>
  <c r="Q45" i="4"/>
  <c r="F45" i="4"/>
  <c r="Q44" i="4"/>
  <c r="F44" i="4"/>
  <c r="Q43" i="4"/>
  <c r="F43" i="4"/>
  <c r="Q42" i="4"/>
  <c r="F42" i="4"/>
  <c r="Q41" i="4"/>
  <c r="F41" i="4"/>
  <c r="Q40" i="4"/>
  <c r="F40" i="4"/>
  <c r="Q39" i="4"/>
  <c r="F39" i="4"/>
  <c r="Q38" i="4"/>
  <c r="F38" i="4"/>
  <c r="Q37" i="4"/>
  <c r="F37" i="4"/>
  <c r="Q36" i="4"/>
  <c r="F36" i="4"/>
  <c r="Q35" i="4"/>
  <c r="F35" i="4"/>
  <c r="Q34" i="4"/>
  <c r="F34" i="4"/>
  <c r="Q33" i="4"/>
  <c r="F33" i="4"/>
  <c r="Q32" i="4"/>
  <c r="F32" i="4"/>
  <c r="Q31" i="4"/>
  <c r="F31" i="4"/>
  <c r="Q30" i="4"/>
  <c r="F30" i="4"/>
  <c r="Q29" i="4"/>
  <c r="F29" i="4"/>
  <c r="Q28" i="4"/>
  <c r="F28" i="4"/>
  <c r="Q27" i="4"/>
  <c r="F27" i="4"/>
  <c r="Q26" i="4"/>
  <c r="F26" i="4"/>
  <c r="Q25" i="4"/>
  <c r="F25" i="4"/>
  <c r="Q24" i="4"/>
  <c r="F24" i="4"/>
  <c r="Q23" i="4"/>
  <c r="F23" i="4"/>
  <c r="Q22" i="4"/>
  <c r="F22" i="4"/>
  <c r="Q21" i="4"/>
  <c r="F21" i="4"/>
  <c r="Q20" i="4"/>
  <c r="F20" i="4"/>
  <c r="Q19" i="4"/>
  <c r="F19" i="4"/>
  <c r="Q18" i="4"/>
  <c r="F18" i="4"/>
  <c r="Q17" i="4"/>
  <c r="F17" i="4"/>
  <c r="Q16" i="4"/>
  <c r="F16" i="4"/>
  <c r="Q15" i="4"/>
  <c r="F15" i="4"/>
  <c r="F36" i="3" l="1"/>
  <c r="K37" i="3"/>
  <c r="H37" i="3"/>
  <c r="N37" i="3"/>
  <c r="G37" i="3"/>
  <c r="O36" i="3"/>
  <c r="I51" i="4"/>
  <c r="F50" i="4"/>
  <c r="Q50" i="4"/>
  <c r="F42" i="5" l="1"/>
  <c r="I74" i="5" s="1"/>
  <c r="F39" i="5"/>
  <c r="F65" i="5"/>
  <c r="F69" i="5"/>
  <c r="E61" i="5"/>
  <c r="E49" i="5"/>
  <c r="E43" i="5"/>
  <c r="E39" i="5"/>
  <c r="E38" i="5"/>
  <c r="D16" i="5"/>
  <c r="C4" i="5"/>
  <c r="F70" i="5"/>
  <c r="F68" i="5"/>
  <c r="F67" i="5"/>
  <c r="F66" i="5"/>
  <c r="F61" i="5"/>
  <c r="F60" i="5"/>
  <c r="F59" i="5"/>
  <c r="D7" i="4"/>
  <c r="F49" i="5"/>
  <c r="F46" i="5"/>
  <c r="F44" i="5"/>
  <c r="F43" i="5"/>
  <c r="F40" i="5"/>
  <c r="F38" i="5"/>
  <c r="H7" i="3"/>
  <c r="D7" i="3"/>
  <c r="C98" i="1"/>
  <c r="C92" i="1"/>
  <c r="L12" i="3" s="1"/>
  <c r="L37" i="3" s="1"/>
  <c r="C75" i="1"/>
  <c r="E75" i="1" s="1"/>
  <c r="C69" i="1"/>
  <c r="E69" i="1" s="1"/>
  <c r="C65" i="1"/>
  <c r="E65" i="1" s="1"/>
  <c r="C59" i="1"/>
  <c r="E59" i="1" s="1"/>
  <c r="C52" i="1"/>
  <c r="E52" i="1" s="1"/>
  <c r="C33" i="1"/>
  <c r="C28" i="1"/>
  <c r="L13" i="4" l="1"/>
  <c r="L51" i="4" s="1"/>
  <c r="E67" i="5"/>
  <c r="K51" i="4"/>
  <c r="C76" i="1"/>
  <c r="E76" i="1" s="1"/>
  <c r="G13" i="4"/>
  <c r="G51" i="4" s="1"/>
  <c r="D34" i="1"/>
  <c r="E34" i="1" s="1"/>
  <c r="M12" i="3"/>
  <c r="M37" i="3" s="1"/>
  <c r="E70" i="5"/>
  <c r="P13" i="4"/>
  <c r="P51" i="4" s="1"/>
  <c r="E69" i="5"/>
  <c r="O13" i="4"/>
  <c r="O51" i="4" s="1"/>
  <c r="E68" i="5"/>
  <c r="N13" i="4"/>
  <c r="N51" i="4" s="1"/>
  <c r="M13" i="4"/>
  <c r="M51" i="4" s="1"/>
  <c r="E66" i="5"/>
  <c r="E60" i="5"/>
  <c r="H13" i="4"/>
  <c r="H51" i="4" s="1"/>
  <c r="C83" i="1"/>
  <c r="E65" i="5"/>
  <c r="E59" i="5"/>
  <c r="F41" i="5"/>
  <c r="F51" i="5" s="1"/>
  <c r="F76" i="5" s="1"/>
  <c r="E46" i="5"/>
  <c r="C101" i="1"/>
  <c r="E44" i="5"/>
  <c r="F62" i="5"/>
  <c r="C35" i="1"/>
  <c r="E71" i="5" l="1"/>
  <c r="E38" i="1"/>
  <c r="Q13" i="4"/>
  <c r="Q51" i="4" s="1"/>
  <c r="E62" i="5"/>
  <c r="C84" i="1"/>
  <c r="I12" i="3"/>
  <c r="I37" i="3" s="1"/>
  <c r="E40" i="5"/>
  <c r="E41" i="5" s="1"/>
  <c r="C77" i="1"/>
  <c r="D77" i="1" s="1"/>
  <c r="F72" i="5"/>
  <c r="F77" i="5" s="1"/>
  <c r="I76" i="5" s="1"/>
  <c r="N76" i="5" s="1"/>
  <c r="D76" i="1"/>
  <c r="M76" i="5" l="1"/>
  <c r="E72" i="5"/>
  <c r="F13" i="4"/>
  <c r="F51" i="4" s="1"/>
  <c r="C103" i="1"/>
  <c r="F78" i="5"/>
  <c r="N79" i="5" s="1"/>
  <c r="I78" i="5"/>
  <c r="M78" i="5" s="1"/>
  <c r="N78" i="5" s="1"/>
  <c r="F20" i="5" l="1"/>
  <c r="C102" i="1"/>
  <c r="H78" i="5"/>
  <c r="C104" i="1"/>
  <c r="D83" i="1" s="1"/>
  <c r="J12" i="3"/>
  <c r="O12" i="3" s="1"/>
  <c r="E42" i="5"/>
  <c r="E51" i="5" s="1"/>
  <c r="F12" i="3" l="1"/>
  <c r="F37" i="3" s="1"/>
  <c r="E83" i="1"/>
  <c r="D102" i="1"/>
  <c r="O37" i="3"/>
  <c r="J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Stefanie Koch</author>
    <author/>
  </authors>
  <commentList>
    <comment ref="D34" authorId="0" shapeId="0" xr:uid="{5DE35799-FE2F-474F-B2A5-DDF05C88DF5D}">
      <text>
        <r>
          <rPr>
            <sz val="10"/>
            <color rgb="FF000000"/>
            <rFont val="Tahoma"/>
            <family val="2"/>
          </rPr>
          <t xml:space="preserve">Kommentar:
</t>
        </r>
        <r>
          <rPr>
            <sz val="10"/>
            <color rgb="FF000000"/>
            <rFont val="Tahoma"/>
            <family val="2"/>
          </rPr>
          <t>KSK-Abgabe 2027 5% der Honorarkosten</t>
        </r>
      </text>
    </comment>
    <comment ref="D76" authorId="1" shapeId="0" xr:uid="{00000000-0006-0000-0000-000001000000}">
      <text>
        <r>
          <rPr>
            <sz val="9"/>
            <color rgb="FF000000"/>
            <rFont val="Geneva"/>
            <family val="2"/>
            <charset val="1"/>
          </rPr>
          <t xml:space="preserve">Kommentar:
</t>
        </r>
        <r>
          <rPr>
            <sz val="9"/>
            <color rgb="FF000000"/>
            <rFont val="Geneva"/>
            <family val="2"/>
            <charset val="1"/>
          </rPr>
          <t xml:space="preserve">    max.  mögliche Höhe der Sachkostenpauschale</t>
        </r>
      </text>
    </comment>
    <comment ref="D77" authorId="1" shapeId="0" xr:uid="{00000000-0006-0000-0000-000002000000}">
      <text>
        <r>
          <rPr>
            <sz val="9"/>
            <color rgb="FF000000"/>
            <rFont val="Geneva"/>
            <family val="2"/>
            <charset val="1"/>
          </rPr>
          <t xml:space="preserve">Kommentar:
</t>
        </r>
        <r>
          <rPr>
            <sz val="9"/>
            <color rgb="FF000000"/>
            <rFont val="Geneva"/>
            <family val="2"/>
            <charset val="1"/>
          </rPr>
          <t xml:space="preserve">    maximaler Förderbetrag (75%)</t>
        </r>
      </text>
    </comment>
    <comment ref="D83" authorId="0" shapeId="0" xr:uid="{EC811EBB-9BCF-814E-B068-803E8A330E55}">
      <text>
        <r>
          <rPr>
            <sz val="10"/>
            <color rgb="FF000000"/>
            <rFont val="Tahoma"/>
            <family val="2"/>
          </rPr>
          <t xml:space="preserve">Kommentar:
</t>
        </r>
        <r>
          <rPr>
            <sz val="10"/>
            <color rgb="FF000000"/>
            <rFont val="Tahoma"/>
            <family val="2"/>
          </rPr>
          <t>max. Höhe des ehrenamtl. Beitrags (10% der Gesamtausgaben)!</t>
        </r>
      </text>
    </comment>
    <comment ref="D102" authorId="1" shapeId="0" xr:uid="{00000000-0006-0000-0000-000003000000}">
      <text>
        <r>
          <rPr>
            <sz val="9"/>
            <color rgb="FF000000"/>
            <rFont val="Geneva"/>
            <family val="2"/>
            <charset val="1"/>
          </rPr>
          <t xml:space="preserve">Kommentar:
</t>
        </r>
        <r>
          <rPr>
            <sz val="9"/>
            <color rgb="FF000000"/>
            <rFont val="Geneva"/>
            <family val="2"/>
            <charset val="1"/>
          </rPr>
          <t xml:space="preserve">    prozentuale Förderung</t>
        </r>
      </text>
    </comment>
  </commentList>
</comments>
</file>

<file path=xl/sharedStrings.xml><?xml version="1.0" encoding="utf-8"?>
<sst xmlns="http://schemas.openxmlformats.org/spreadsheetml/2006/main" count="249" uniqueCount="184">
  <si>
    <t>Erläuterungen</t>
  </si>
  <si>
    <t>Beziehen Sie alle Einnahmen und Ausgaben ein, die für die Durchführung Ihres Vorhabens zu erwarten und die Ihrem Vorhaben zuzuordnen sind.</t>
  </si>
  <si>
    <r>
      <rPr>
        <sz val="12"/>
        <rFont val="Calibri"/>
        <family val="2"/>
        <charset val="1"/>
      </rPr>
      <t xml:space="preserve">Personalausgaben können nur berücksichtigt werden, wenn sie entweder durch Honorare oder durch eine Aufstockung von Stunden (bei bereits angestelltem Personal) entstehen. D.h. </t>
    </r>
    <r>
      <rPr>
        <b/>
        <sz val="12"/>
        <rFont val="Calibri"/>
        <family val="2"/>
        <charset val="1"/>
      </rPr>
      <t>laufende Personalausgaben sind nicht förderfähig</t>
    </r>
    <r>
      <rPr>
        <sz val="12"/>
        <rFont val="Calibri"/>
        <family val="2"/>
        <charset val="1"/>
      </rPr>
      <t>.</t>
    </r>
  </si>
  <si>
    <t>Anschaffungen sind nur in einem geringfügigen Umfang und soweit sie unmittelbar für das Vorhaben notwendig sind, anrechenbar.</t>
  </si>
  <si>
    <t>Vorhaben</t>
  </si>
  <si>
    <t>Datum</t>
  </si>
  <si>
    <t>Kunstschule</t>
  </si>
  <si>
    <t>Förderzeitraum</t>
  </si>
  <si>
    <t>AUSGABEN</t>
  </si>
  <si>
    <t>1. Personalausgaben</t>
  </si>
  <si>
    <t>Honorare (Personen, Aufgaben, Stundenzahl und Stundensatz)</t>
  </si>
  <si>
    <t>Ehrenamt (Name der*des ehrenamtlich Tätigen):</t>
  </si>
  <si>
    <t>Summe Personalausgaben</t>
  </si>
  <si>
    <t>Verwaltungsausgaben im Zusammenhang mit dem Vorhaben</t>
  </si>
  <si>
    <t>Ausgaben für Verbrauchsmaterial im Rahmen des Vorhabens</t>
  </si>
  <si>
    <t>vorhabenbezogene Anschaffungen</t>
  </si>
  <si>
    <t>Versicherungen (nur im Rahmen des Vorhabens)</t>
  </si>
  <si>
    <t>Summe Sachausgaben</t>
  </si>
  <si>
    <t>GESAMTAUSGABEN</t>
  </si>
  <si>
    <t>EINNAHMEN</t>
  </si>
  <si>
    <t>1. Eigene Mittel</t>
  </si>
  <si>
    <t>Einnahmen aus der zu fördernden Maßnahme</t>
  </si>
  <si>
    <t>Eigenmittel</t>
  </si>
  <si>
    <t>Eigenanteil durch Ehrenamt</t>
  </si>
  <si>
    <t>Summe Eigene Mittel</t>
  </si>
  <si>
    <r>
      <rPr>
        <b/>
        <sz val="14"/>
        <rFont val="Calibri"/>
        <family val="2"/>
        <charset val="1"/>
      </rPr>
      <t xml:space="preserve">2. Weitere Mittel </t>
    </r>
    <r>
      <rPr>
        <sz val="11"/>
        <rFont val="Calibri"/>
        <family val="2"/>
        <charset val="1"/>
      </rPr>
      <t>(bitte Drittmittelgeber mit angeben)</t>
    </r>
  </si>
  <si>
    <t>Zuwendungen des Bundes</t>
  </si>
  <si>
    <t>Sonstige öffentliche Förderungen</t>
  </si>
  <si>
    <t>Beiträge Dritter</t>
  </si>
  <si>
    <t>Zwischenfinanzierungsmittel</t>
  </si>
  <si>
    <t>Summe Weitere Mittel</t>
  </si>
  <si>
    <t>GESAMTEINNAHMEN</t>
  </si>
  <si>
    <t xml:space="preserve">Zahlenmäßiger Nachweis über die Einnahmen </t>
  </si>
  <si>
    <t>ohne Vorlage von Belegen</t>
  </si>
  <si>
    <t>zum Verwendungsnachweis</t>
  </si>
  <si>
    <t>Nr. der Belege</t>
  </si>
  <si>
    <t>Zahlende*r sowie Grund der  Zahlung</t>
  </si>
  <si>
    <t>Gliederung der Einnahmen nach den Einnahmearten im Finanzierungsplan</t>
  </si>
  <si>
    <t>Zuwendungen des Landes</t>
  </si>
  <si>
    <t>sonstige öffentl. Förderungen</t>
  </si>
  <si>
    <t>Zwischenfinan-zierungsmittel</t>
  </si>
  <si>
    <t>TT.MM.JJJJ</t>
  </si>
  <si>
    <t>Lfd. Nr.</t>
  </si>
  <si>
    <t xml:space="preserve">Tag der Zahlung </t>
  </si>
  <si>
    <t>Zahlende/Zahlender sowie Grund der  Zahlung</t>
  </si>
  <si>
    <t xml:space="preserve"> Einnahme GESAMT</t>
  </si>
  <si>
    <t>Landesmittel</t>
  </si>
  <si>
    <t>Bundesmittel</t>
  </si>
  <si>
    <t>Sonstige öffentl. Förderungen</t>
  </si>
  <si>
    <t>Probe</t>
  </si>
  <si>
    <t>SUMME Einnahmen</t>
  </si>
  <si>
    <t>Zahlenmäßiger Nachweis über die Ausgaben</t>
  </si>
  <si>
    <t>Empfänger*in sowie Grund der Zahlung</t>
  </si>
  <si>
    <t>Gliederung der Ausgaben nach den Ausgabearten im Finanzierungsplan</t>
  </si>
  <si>
    <t>Personalkosten</t>
  </si>
  <si>
    <t>Sachkosten</t>
  </si>
  <si>
    <t>Honorare</t>
  </si>
  <si>
    <t>Ehrenamt</t>
  </si>
  <si>
    <t>Künstler-sozialkasse</t>
  </si>
  <si>
    <t>Verwaltungs-ausgaben</t>
  </si>
  <si>
    <t>Reisekosten</t>
  </si>
  <si>
    <t>Verbrauchs-material</t>
  </si>
  <si>
    <t>Anschaffungen</t>
  </si>
  <si>
    <t>Versicherungen</t>
  </si>
  <si>
    <t>Ausgabe GESAMT</t>
  </si>
  <si>
    <t>KSK</t>
  </si>
  <si>
    <t>Verwaltungsausgaben</t>
  </si>
  <si>
    <t>Verbrauchsmaterial</t>
  </si>
  <si>
    <t>Öffentlichkeitsarbeit</t>
  </si>
  <si>
    <t>SUMME Ausgaben</t>
  </si>
  <si>
    <t>Zuwendungsempfänger/-in (Kunstschule - genaue Bezeichnung und Anschrift)</t>
  </si>
  <si>
    <t>Name   </t>
  </si>
  <si>
    <t>Projektverantwortliche*r</t>
  </si>
  <si>
    <t>Straße     </t>
  </si>
  <si>
    <t>PLZ Ort          </t>
  </si>
  <si>
    <t>An den</t>
  </si>
  <si>
    <t>Landesverband der Kunstschulen Nds. e.V.</t>
  </si>
  <si>
    <t>Arnswaldtstraße 28</t>
  </si>
  <si>
    <t>grün markierte Felder bitte ausfüllen bzw. Haken setzen</t>
  </si>
  <si>
    <t>30159 Hannover</t>
  </si>
  <si>
    <t>Verwendungsnachweis</t>
  </si>
  <si>
    <t>Verwendungszweck</t>
  </si>
  <si>
    <t>(Projekt/Maßnahme/Vorhaben)</t>
  </si>
  <si>
    <t>Zuwendungs-/Fördervertrag vom      </t>
  </si>
  <si>
    <t xml:space="preserve">über </t>
  </si>
  <si>
    <t>EUR</t>
  </si>
  <si>
    <t>Es wurden insgesamt ausgezahlt</t>
  </si>
  <si>
    <t xml:space="preserve">Das Vorhaben wurde begonnen am </t>
  </si>
  <si>
    <t>Der Eingang des Antrages wurde bestätigt am</t>
  </si>
  <si>
    <t>1. Sachbericht gemäß Nr. 6.3 ANBest-P/Nr. 5.2 ANBest-Gk</t>
  </si>
  <si>
    <t>Darstellung der durchgeführten Maßnahme, u. a. Maßnahmedauer, Abschluss, Nachweis des geförderten Personals, Erfolg und Auswirkungen der Maßnahme, etwaige Abweichungen von dem Zuwendungs-/Fördervertrag zugrunde liegenden Planungen und vom Finanzierungsplan. Soweit technische Dienststellen der Zuwendungsempfängerin oder des Zuwendungsempfängers beteiligt waren, sind die Berichte dieser Stelle beizufügen.</t>
  </si>
  <si>
    <t>2. Zahlenmäßiger Nachweis</t>
  </si>
  <si>
    <t xml:space="preserve">   </t>
  </si>
  <si>
    <t>2.1. Einnahmen</t>
  </si>
  <si>
    <r>
      <rPr>
        <b/>
        <sz val="11"/>
        <rFont val="Calibri"/>
        <family val="2"/>
        <charset val="1"/>
      </rPr>
      <t xml:space="preserve">Art
</t>
    </r>
    <r>
      <rPr>
        <sz val="11"/>
        <rFont val="Calibri"/>
        <family val="2"/>
        <charset val="1"/>
      </rPr>
      <t>(Eigenanteil, Zuwendung, Leistungen Dritter)</t>
    </r>
  </si>
  <si>
    <t>Lt. Finanzierungs-plan des Zuwendungs-/ Fördervertrages</t>
  </si>
  <si>
    <t>Tatsächliche Einnahmen</t>
  </si>
  <si>
    <t>Eingangs-datum</t>
  </si>
  <si>
    <t>Zwischensumme</t>
  </si>
  <si>
    <t>Sonstige öffentliche Förderungen *)</t>
  </si>
  <si>
    <t>Beiträge Dritter (ohne öffentl. Förderung *)</t>
  </si>
  <si>
    <t>Zwischenfinanzierungsmittel *)</t>
  </si>
  <si>
    <t>Insgesamt</t>
  </si>
  <si>
    <t>*) Die Finanzierungsquelle ist anzugeben.</t>
  </si>
  <si>
    <t>2.2. Ausgaben</t>
  </si>
  <si>
    <r>
      <rPr>
        <b/>
        <sz val="11"/>
        <rFont val="Calibri"/>
        <family val="2"/>
        <charset val="1"/>
      </rPr>
      <t xml:space="preserve">Ausgabengliederung
</t>
    </r>
    <r>
      <rPr>
        <sz val="11"/>
        <rFont val="Calibri"/>
        <family val="2"/>
        <charset val="1"/>
      </rPr>
      <t>Hier sind nur die Summen der Kostengruppen anzugeben.</t>
    </r>
  </si>
  <si>
    <t xml:space="preserve">Lt. Finanzierungsplan des Zuwendungs-/Fördervertrages		</t>
  </si>
  <si>
    <t>Tatsächliche Ausgaben</t>
  </si>
  <si>
    <t>Künstlersozialkasse</t>
  </si>
  <si>
    <t>Summe Personalkosten</t>
  </si>
  <si>
    <t>Kosten für Verbrauchsmaterialien</t>
  </si>
  <si>
    <t>Summe Sachkosten</t>
  </si>
  <si>
    <t>Summe Ausgaben</t>
  </si>
  <si>
    <t>     </t>
  </si>
  <si>
    <t>2.3 Gegenüberstellung der Einnahmen und zuwendungsfähigen Ausgaben</t>
  </si>
  <si>
    <t>Summe der Einnahmen</t>
  </si>
  <si>
    <t>Summe der zuwendungsfähigen Ausgaben</t>
  </si>
  <si>
    <t>Einsparungen</t>
  </si>
  <si>
    <t>Mehrausgaben</t>
  </si>
  <si>
    <t>Die Zuwendung (en) wurde(n) somit</t>
  </si>
  <si>
    <t xml:space="preserve"> in voller Höhe benötigt.</t>
  </si>
  <si>
    <t xml:space="preserve"> nur teilweise in Anspruch genommen.</t>
  </si>
  <si>
    <t xml:space="preserve"> Der Restbetrag wird noch benötigt.</t>
  </si>
  <si>
    <r>
      <rPr>
        <sz val="11"/>
        <rFont val="Calibri"/>
        <family val="2"/>
        <charset val="1"/>
      </rPr>
      <t xml:space="preserve"> Der Restbetrag in Höhe von </t>
    </r>
    <r>
      <rPr>
        <b/>
        <sz val="11"/>
        <rFont val="Calibri"/>
        <family val="2"/>
        <charset val="1"/>
      </rPr>
      <t>EUR</t>
    </r>
  </si>
  <si>
    <r>
      <rPr>
        <sz val="11"/>
        <rFont val="Calibri"/>
        <family val="2"/>
        <charset val="1"/>
      </rPr>
      <t xml:space="preserve">wurde zurückgezahlt </t>
    </r>
    <r>
      <rPr>
        <b/>
        <sz val="11"/>
        <rFont val="Calibri"/>
        <family val="2"/>
        <charset val="1"/>
      </rPr>
      <t>am</t>
    </r>
    <r>
      <rPr>
        <sz val="11"/>
        <rFont val="Calibri"/>
        <family val="2"/>
        <charset val="1"/>
      </rPr>
      <t xml:space="preserve"> </t>
    </r>
  </si>
  <si>
    <t>an</t>
  </si>
  <si>
    <t>Bestätigung der Kunstschule</t>
  </si>
  <si>
    <t>Die vorgenannten Angaben stimmen mit dem Zuwendungs-/Fördervertrag, den Büchern und den Belegen überein. Die Ausgaben waren notwendig. Es ist wirtschaftlich und sparsam verfahren worden.</t>
  </si>
  <si>
    <t>Soweit die Möglichkeit zum Vorsteuerabzug nach § 15 Umsatzsteuergesetz besteht, wurden nur die Entgelte (Preise ohne Umsatzsteuer) nachgewiesen (Nr. 6.4 ANBest-P/Nr. 53 ANBest-Gk).</t>
  </si>
  <si>
    <t>Ort, Datum, rechtsverbindliche Unterschrift der Zuwendungsempfängerin oder des Zuwendungsempfängers</t>
  </si>
  <si>
    <r>
      <rPr>
        <b/>
        <sz val="12"/>
        <rFont val="Calibri"/>
        <family val="2"/>
        <charset val="1"/>
      </rPr>
      <t xml:space="preserve">Bescheinigung der </t>
    </r>
    <r>
      <rPr>
        <b/>
        <sz val="12"/>
        <color rgb="FFFF0000"/>
        <rFont val="Calibri (Textkörper)"/>
        <charset val="1"/>
      </rPr>
      <t>eigenen</t>
    </r>
    <r>
      <rPr>
        <b/>
        <sz val="12"/>
        <rFont val="Calibri"/>
        <family val="2"/>
        <charset val="1"/>
      </rPr>
      <t xml:space="preserve"> Prüfungseinrichtung </t>
    </r>
  </si>
  <si>
    <t>bei Zwischennachweis
nicht erforderlich</t>
  </si>
  <si>
    <t>(für Gemeinden ggf. die des Landkreises)</t>
  </si>
  <si>
    <t>Der Verwendungsnachweis wurde in vollem Umfang geprüft.</t>
  </si>
  <si>
    <t>Die Richtigkeit des Verwendungsnachweises wird bescheinigt.</t>
  </si>
  <si>
    <t>Die Prüfung ergab Folgendes:</t>
  </si>
  <si>
    <r>
      <rPr>
        <b/>
        <sz val="11"/>
        <rFont val="Calibri"/>
        <family val="2"/>
        <charset val="1"/>
      </rPr>
      <t xml:space="preserve">Ort, Datum, Unterschrift </t>
    </r>
    <r>
      <rPr>
        <sz val="11"/>
        <rFont val="Calibri"/>
        <family val="2"/>
        <charset val="1"/>
      </rPr>
      <t>(z. B. Rechnungsprüfungsamt, Wirtschaftsprüferin oder Wirtschaftsprüfer, Steuerberaterin oder Steuerberater, Steuerbevollmächtigte oder Steuerbevollmächtigter)</t>
    </r>
  </si>
  <si>
    <t>Bitte runden Sie den Förderbetrag auf eine ganze Zahl
(10er-Stelle) auf oder ab, indem Sie die Eigenmittel anpassen.</t>
  </si>
  <si>
    <t>maximale Zuschusshöhe bei</t>
  </si>
  <si>
    <t>Förderung</t>
  </si>
  <si>
    <r>
      <t xml:space="preserve">Sachausgaben (z.B. Bereitstellung von zusätzlich angemieteten Räumen, Ausgaben für Büro- sowie für Verbrauchsmaterialien ...) können mit bis zu 9 % der brücksichtigungsfähigen Personalausgaben als Pauschale (ohne Belege) anerkannt werden. </t>
    </r>
    <r>
      <rPr>
        <sz val="12"/>
        <color rgb="FFFF0000"/>
        <rFont val="Calibri"/>
        <family val="2"/>
      </rPr>
      <t xml:space="preserve">Bei höheren Sachausgaben müssen </t>
    </r>
    <r>
      <rPr>
        <b/>
        <sz val="12"/>
        <color rgb="FFFF0000"/>
        <rFont val="Calibri"/>
        <family val="2"/>
      </rPr>
      <t>alle</t>
    </r>
    <r>
      <rPr>
        <sz val="12"/>
        <color rgb="FFFF0000"/>
        <rFont val="Calibri"/>
        <family val="2"/>
      </rPr>
      <t xml:space="preserve"> Ausgaben erfasst und abgerechnet werden.</t>
    </r>
  </si>
  <si>
    <r>
      <t xml:space="preserve">Ausgaben für Miete sind nur anrechnungsfähig, wenn es sich um Räumlichkeiten handelt, die für die Durchführung des Vorhabens angemietet werden. </t>
    </r>
    <r>
      <rPr>
        <b/>
        <sz val="12"/>
        <color rgb="FFFF0000"/>
        <rFont val="Calibri"/>
        <family val="2"/>
      </rPr>
      <t>Laufende</t>
    </r>
    <r>
      <rPr>
        <b/>
        <sz val="12"/>
        <rFont val="Calibri"/>
        <family val="2"/>
        <charset val="1"/>
      </rPr>
      <t xml:space="preserve"> Ausgaben für eigene Räumlichkeiten können nicht berücksichtigt werden</t>
    </r>
    <r>
      <rPr>
        <sz val="12"/>
        <rFont val="Calibri"/>
        <family val="2"/>
        <charset val="1"/>
      </rPr>
      <t>.</t>
    </r>
  </si>
  <si>
    <r>
      <t xml:space="preserve">Für die Nachvollziehbarkeit der Reiseaufwendungen bitten wir um eine Berechnung anhand der Niedersächsischen Reisekostenverordnung. </t>
    </r>
    <r>
      <rPr>
        <sz val="12"/>
        <color rgb="FFFF0000"/>
        <rFont val="Calibri"/>
        <family val="2"/>
      </rPr>
      <t>Kosten für Verpflegung sind nur im Rahmen von Reiseaufwendungen förderfähig!</t>
    </r>
  </si>
  <si>
    <t>ausgezahlte Förderung</t>
  </si>
  <si>
    <t>Platz für Anmerkungen</t>
  </si>
  <si>
    <r>
      <rPr>
        <b/>
        <sz val="10"/>
        <rFont val="Arial"/>
        <family val="2"/>
      </rPr>
      <t>Gegenüberstellung SOLL/IST</t>
    </r>
    <r>
      <rPr>
        <sz val="10"/>
        <rFont val="Arial"/>
        <family val="2"/>
      </rPr>
      <t xml:space="preserve">
(Abweichungen vom vorgelegten Finanzierungsplan) </t>
    </r>
  </si>
  <si>
    <t>Anschaf-fungen</t>
  </si>
  <si>
    <t>Versiche-rungen</t>
  </si>
  <si>
    <t>Öffentlich-keitsarbeit</t>
  </si>
  <si>
    <t xml:space="preserve">Quersumme /Probe (automatisch berechnet)   </t>
  </si>
  <si>
    <r>
      <t xml:space="preserve">Tag der Zahlung 
</t>
    </r>
    <r>
      <rPr>
        <b/>
        <sz val="9"/>
        <color rgb="FFFF0000"/>
        <rFont val="Arial"/>
        <family val="2"/>
      </rPr>
      <t>bitte</t>
    </r>
    <r>
      <rPr>
        <b/>
        <sz val="9"/>
        <rFont val="Arial"/>
        <family val="2"/>
      </rPr>
      <t xml:space="preserve"> </t>
    </r>
    <r>
      <rPr>
        <b/>
        <sz val="9"/>
        <color rgb="FFFF0000"/>
        <rFont val="Arial"/>
        <family val="2"/>
      </rPr>
      <t>chrono-logisch auflisten</t>
    </r>
  </si>
  <si>
    <r>
      <t xml:space="preserve">Ausgabe GESAMT
</t>
    </r>
    <r>
      <rPr>
        <b/>
        <sz val="9"/>
        <rFont val="Arial"/>
        <family val="2"/>
      </rPr>
      <t xml:space="preserve">(automatisch berechnet) </t>
    </r>
    <r>
      <rPr>
        <b/>
        <sz val="10"/>
        <rFont val="Arial"/>
        <family val="2"/>
      </rPr>
      <t xml:space="preserve">
</t>
    </r>
    <r>
      <rPr>
        <b/>
        <sz val="9"/>
        <color rgb="FFFF0000"/>
        <rFont val="Arial"/>
        <family val="2"/>
      </rPr>
      <t>Bitte nicht überschreiben!</t>
    </r>
    <r>
      <rPr>
        <b/>
        <sz val="10"/>
        <color rgb="FFFF0000"/>
        <rFont val="Arial"/>
        <family val="2"/>
      </rPr>
      <t xml:space="preserve">  </t>
    </r>
  </si>
  <si>
    <r>
      <t xml:space="preserve">Einnahme GESAMT
</t>
    </r>
    <r>
      <rPr>
        <b/>
        <sz val="9"/>
        <rFont val="Arial"/>
        <family val="2"/>
      </rPr>
      <t xml:space="preserve">(automatisch berechnet) 
</t>
    </r>
    <r>
      <rPr>
        <b/>
        <sz val="9"/>
        <color rgb="FFFF0000"/>
        <rFont val="Arial"/>
        <family val="2"/>
      </rPr>
      <t xml:space="preserve">Bitte nicht überschreiben! </t>
    </r>
    <r>
      <rPr>
        <b/>
        <sz val="10"/>
        <color rgb="FFFF0000"/>
        <rFont val="Arial"/>
        <family val="2"/>
      </rPr>
      <t xml:space="preserve"> </t>
    </r>
  </si>
  <si>
    <t>Lfd.Nr.</t>
  </si>
  <si>
    <r>
      <rPr>
        <sz val="9"/>
        <color theme="1" tint="0.499984740745262"/>
        <rFont val="Arial"/>
        <family val="2"/>
      </rPr>
      <t>Quersumme /Probe (automatisch berechnet)</t>
    </r>
    <r>
      <rPr>
        <sz val="10"/>
        <color theme="1" tint="0.499984740745262"/>
        <rFont val="Arial"/>
        <family val="2"/>
      </rPr>
      <t xml:space="preserve">   </t>
    </r>
  </si>
  <si>
    <t>Ausgaben- und Finanzierungsplan Festbetragsfinanzierung</t>
  </si>
  <si>
    <t>zuwendungsfähige Ausgaben</t>
  </si>
  <si>
    <r>
      <rPr>
        <b/>
        <sz val="11"/>
        <rFont val="Calibri"/>
        <family val="2"/>
      </rPr>
      <t>Regelung bei Festbetragsfinanzierung:</t>
    </r>
    <r>
      <rPr>
        <sz val="11"/>
        <rFont val="Calibri"/>
        <family val="2"/>
        <charset val="1"/>
      </rPr>
      <t xml:space="preserve">
Eigenmittel dürfen gekürzt werden, sofern die prozentuale Förderung nicht überschritten wird.
</t>
    </r>
    <r>
      <rPr>
        <sz val="11"/>
        <color rgb="FF0070C0"/>
        <rFont val="Calibri"/>
        <family val="2"/>
      </rPr>
      <t xml:space="preserve">Bei Reduktion der zuwendungsfähigen Gesamtausgaben </t>
    </r>
    <r>
      <rPr>
        <b/>
        <sz val="11"/>
        <color rgb="FF0070C0"/>
        <rFont val="Calibri"/>
        <family val="2"/>
      </rPr>
      <t>unter</t>
    </r>
    <r>
      <rPr>
        <sz val="11"/>
        <color rgb="FF0070C0"/>
        <rFont val="Calibri"/>
        <family val="2"/>
      </rPr>
      <t xml:space="preserve"> den Betrag der bewilligten Förderung --&gt; Rückzahlung um den vollen in betracht
kommenden Betrag!
</t>
    </r>
    <r>
      <rPr>
        <sz val="11"/>
        <color rgb="FFD8117D"/>
        <rFont val="Calibri"/>
        <family val="2"/>
      </rPr>
      <t>Achtung: Auch wenn die Ausgaben nicht unter den Betragder Förderung sinken, muss die Einhaltung der prozentualen Förderung geprüft werden, da diese eine Vorgabe aus dem Zuwendungsbescheid des MWK an den Landesverband ist!</t>
    </r>
  </si>
  <si>
    <t>Platz für max. 1.400 Zeichen – Längere Sachberichte bitte in einer separaten Anlage beifügen!</t>
  </si>
  <si>
    <t>3. beantragter Zuschuss beim Landesverband der Kunstschulen
Niedersachsen e.V. (max. 75 %)</t>
  </si>
  <si>
    <t>Reiseaufwendungen und Gebühren für Fortbildungen (Fahrt, Übernachtung, Verpflegung …)</t>
  </si>
  <si>
    <t>Öffentlichkeitsarbeit (keine Verbrauchsmaterialien und Honorare – nur Produktionskosten)</t>
  </si>
  <si>
    <t xml:space="preserve">Bitte unbedingt Drittmittelgeber und Status angeben (A=beantragt, B=in Aussicht gestellt, C=bewilligt) </t>
  </si>
  <si>
    <t>Ehrenamtliches Engagement kann als fiktive Ausgabe und gleichzeitig als fiktive Einnahme bis zu 10% der Gesamtausgaben berücksichtigt werden (Achtung: Es erfolgt ein automatischer Übertrag in die Einnahmen!)</t>
  </si>
  <si>
    <r>
      <t xml:space="preserve">Erläuterungen zu den Formularen für den Verwendungsnachweis
</t>
    </r>
    <r>
      <rPr>
        <sz val="11"/>
        <rFont val="Calibri (Textkörper)"/>
        <charset val="1"/>
      </rPr>
      <t xml:space="preserve">In dieser Tabelle finden Sie die Formulare für den Verwendungsnachweis (Deckmantel und zahlenmäßiger Nachweis).
Ihr erhaltet die Tabelle bereits verknüpft mit dem uns zuletzt vorgelegten Ausgaben- und Finanzierungsplan (AuFi) und könnt die Einnahmen und Ausgaben für euer Vorhaben laufend in den Blättern erfassen.
</t>
    </r>
    <r>
      <rPr>
        <sz val="11"/>
        <color rgb="FFFF0000"/>
        <rFont val="Calibri (Textkörper)"/>
        <charset val="1"/>
      </rPr>
      <t>Wichtig:</t>
    </r>
    <r>
      <rPr>
        <sz val="11"/>
        <rFont val="Calibri (Textkörper)"/>
        <charset val="1"/>
      </rPr>
      <t xml:space="preserve"> Teilt uns absehbare Änderungen des Ausgaben- und Finanzierungsplans bitte umgehend mit! Ihr erhaltet die Tabelle für den Verwendungsnachweis dann erneut mit aktualisierten Zahlen von uns. </t>
    </r>
    <r>
      <rPr>
        <b/>
        <sz val="11"/>
        <rFont val="Calibri (Textkörper)"/>
        <charset val="1"/>
      </rPr>
      <t xml:space="preserve">Solltet ihr bereits mit dem Befüllen der Formulare begonnen haben, sendet uns für Änderungen am Ausgaben- und Finanzierungsplan diese bereits befüllte Datei gerne zur Anpassung per Email zu.
</t>
    </r>
    <r>
      <rPr>
        <sz val="11"/>
        <rFont val="Calibri (Textkörper)"/>
        <charset val="1"/>
      </rPr>
      <t xml:space="preserve">
Es ist sinnvoll, zuerst den zahlenmäßigen Nachweis ("Einnahmen" und "Ausgaben") auszufüllen, da diese Zahlen sich automatisch in den "Deckmantel" übertragen.
Wir möchten euch mit dieser Tabelle die Eintragung eurer Daten erleichtern. Wenn ihr Fragen zu der Tabelle bzw. den einzelnen Formularen haben, sprecht uns gerne jederzeit an.
Je nach Programm(version), mit der ihr diese Tabelle öffnet, kann es unter Umständen zu Abweichungen in der Farb- und Zeilendarstellung kommen. Sollten sich hieraus Unklarheiten ergeben, meldet euch bitte bei uns – wir sind stets bemüht die Formulare bestmöglich anzupassen.
</t>
    </r>
  </si>
  <si>
    <r>
      <t xml:space="preserve">Einnahmen
</t>
    </r>
    <r>
      <rPr>
        <sz val="11"/>
        <rFont val="Microsoft YaHei"/>
        <family val="2"/>
        <charset val="1"/>
      </rPr>
      <t>・</t>
    </r>
    <r>
      <rPr>
        <sz val="11"/>
        <rFont val="Calibri"/>
        <family val="2"/>
        <charset val="1"/>
      </rPr>
      <t xml:space="preserve">Auf diesem Blatt tragt bitte alle Einnahmen für euer Vorhaben in zeitlicher Reihenfolge und (in den Spalten) aufgeteilt nach den Einnahmearten ein. Die Summen und eventuelle Differenzen berechnen sich automatisch.
</t>
    </r>
    <r>
      <rPr>
        <sz val="11"/>
        <rFont val="Microsoft YaHei"/>
        <family val="2"/>
        <charset val="1"/>
      </rPr>
      <t>・</t>
    </r>
    <r>
      <rPr>
        <sz val="11"/>
        <rFont val="Calibri"/>
        <family val="2"/>
        <charset val="1"/>
      </rPr>
      <t xml:space="preserve">Falls die Anzahl der Zeilen für eure Eintragungen nicht ausreicht, könnt ihr weitere hinzufügen, wobei die Formeln sich automatisch anpassen und mitgeführt werden.
</t>
    </r>
    <r>
      <rPr>
        <sz val="11"/>
        <rFont val="Microsoft YaHei"/>
        <family val="2"/>
        <charset val="1"/>
      </rPr>
      <t>・</t>
    </r>
    <r>
      <rPr>
        <sz val="11"/>
        <rFont val="Calibri"/>
        <family val="2"/>
        <charset val="1"/>
      </rPr>
      <t xml:space="preserve">In der Zeile 12 könnt ihr eure Daten mit Klick auf die Pfeile automatisch sortieren und filtern lassen.
Lfd. Nr. = fortlaufende Nummerierung aller Einträge 
Nr. der Belege = von der Kunstschule vergebene Buchungsnummern (falls vorhanden) der Belege </t>
    </r>
  </si>
  <si>
    <r>
      <t xml:space="preserve">Ausgaben
</t>
    </r>
    <r>
      <rPr>
        <sz val="11"/>
        <rFont val="Microsoft YaHei"/>
        <family val="2"/>
        <charset val="1"/>
      </rPr>
      <t>・</t>
    </r>
    <r>
      <rPr>
        <sz val="11"/>
        <rFont val="Calibri"/>
        <family val="2"/>
        <charset val="1"/>
      </rPr>
      <t xml:space="preserve">Auf diesem Blatt tragt bitte alle Ausgaben für euer Vorhaben in zeitlicher Reihenfolge und (in den Spalten) aufgeteilt nach den Ausgabearten ein. Die Summen und eventuelle Differenzen berechnen sich hier ebenfalls automatisch.
</t>
    </r>
    <r>
      <rPr>
        <sz val="11"/>
        <rFont val="Microsoft YaHei"/>
        <family val="2"/>
        <charset val="1"/>
      </rPr>
      <t>・</t>
    </r>
    <r>
      <rPr>
        <sz val="11"/>
        <rFont val="Calibri"/>
        <family val="2"/>
        <charset val="1"/>
      </rPr>
      <t xml:space="preserve">Falls die Anzahl der Zeilen für eure Eintragungen nicht ausreicht, könnt ihr weitere hinzufügen, wobei die Formel sich automatisch anpassen und mitgeführt werden.
</t>
    </r>
    <r>
      <rPr>
        <sz val="11"/>
        <rFont val="Microsoft YaHei"/>
        <family val="2"/>
        <charset val="1"/>
      </rPr>
      <t>・</t>
    </r>
    <r>
      <rPr>
        <sz val="11"/>
        <rFont val="Calibri"/>
        <family val="2"/>
        <charset val="1"/>
      </rPr>
      <t xml:space="preserve">In der Zeile 13 könnt ihr eure Daten mit Klick auf die Pfeile automatisch sortieren und filtern lassen.
</t>
    </r>
    <r>
      <rPr>
        <sz val="11"/>
        <rFont val="Microsoft YaHei"/>
        <family val="2"/>
        <charset val="1"/>
      </rPr>
      <t>・</t>
    </r>
    <r>
      <rPr>
        <sz val="11"/>
        <rFont val="Calibri"/>
        <family val="2"/>
        <charset val="1"/>
      </rPr>
      <t xml:space="preserve">Bitte achtet darauf, in der Spalte "D" den Zahlungsempfänger, sowie den Grund der Zahlung für Außenstehende nachvollziehbar anzugeben (z.B. Person/Firma xy, Material für Veranstaltung, etc.).
Lfd. Nr. = fortlaufende Nummerierung aller Einträge 
Nr. der Belege = von der Kunstschule vergebene Buchungsnummern (falls vorhanden) der Belege </t>
    </r>
  </si>
  <si>
    <r>
      <t xml:space="preserve">AuFi
</t>
    </r>
    <r>
      <rPr>
        <sz val="11"/>
        <rFont val="Microsoft YaHei"/>
        <family val="2"/>
        <charset val="1"/>
      </rPr>
      <t>・</t>
    </r>
    <r>
      <rPr>
        <sz val="11"/>
        <rFont val="Calibri"/>
        <family val="2"/>
        <charset val="1"/>
      </rPr>
      <t xml:space="preserve">Dieses Blatt enthält euren bei uns zuletzt vorgelegten Ausgaben- und Finanzierungsplan und ist Grundlage für die Übertragung der Zahlen in die anderen Blätter.
</t>
    </r>
    <r>
      <rPr>
        <b/>
        <sz val="11"/>
        <rFont val="Calibri"/>
        <family val="2"/>
        <charset val="1"/>
      </rPr>
      <t xml:space="preserve">Hier müsst ihr keine Eintragungen mehr vornehmen!
</t>
    </r>
    <r>
      <rPr>
        <sz val="11"/>
        <rFont val="Microsoft YaHei"/>
        <family val="2"/>
        <charset val="1"/>
      </rPr>
      <t>・</t>
    </r>
    <r>
      <rPr>
        <sz val="11"/>
        <rFont val="Calibri"/>
        <family val="2"/>
        <charset val="1"/>
      </rPr>
      <t>Um versehentliche Änderungen zu vermeiden ist das Blatt schreibgeschützt. Wenn ihr den Ausgaben- und Finanzierungsplan für euer Vorhaben anpassen möchten, verwendet bitte das vorab erhaltene Einzelformular. Wir werden eure Tabelle nach Erhalt des geänderten Ausgaben- und Finanzierungsplans entsprechend anpassen.</t>
    </r>
  </si>
  <si>
    <t>Stand 10.07.2026</t>
  </si>
  <si>
    <t>Die detaillierte Darstellung der Einnahmen und Ausgaben ergibt sich aus den Anlagen 1a und 1b.</t>
  </si>
  <si>
    <t>Künstlersozialkasse (Satz 2027: 5 %)</t>
  </si>
  <si>
    <t>KSP 2027</t>
  </si>
  <si>
    <t>Datum bei Korrekturen bitte unbedingt aktualisieren!</t>
  </si>
  <si>
    <r>
      <t xml:space="preserve">Deckmantel
</t>
    </r>
    <r>
      <rPr>
        <sz val="11"/>
        <rFont val="Microsoft YaHei"/>
        <family val="2"/>
        <charset val="1"/>
      </rPr>
      <t>・</t>
    </r>
    <r>
      <rPr>
        <sz val="11"/>
        <rFont val="Calibri (Textkörper)"/>
        <charset val="1"/>
      </rPr>
      <t xml:space="preserve">Bitte tragt hier in den grün markierten Feldern alle entsprechenden Daten ein und kreuzt die zutreffenden Felder an.
</t>
    </r>
    <r>
      <rPr>
        <sz val="11"/>
        <rFont val="Microsoft YaHei"/>
        <family val="2"/>
        <charset val="1"/>
      </rPr>
      <t>・</t>
    </r>
    <r>
      <rPr>
        <sz val="11"/>
        <rFont val="Calibri (Textkörper)"/>
        <charset val="1"/>
      </rPr>
      <t xml:space="preserve">Sollte der Platz für den Sachbericht nicht ausreichen, fügt diesen bitte in einer separaten Anlage bei.
</t>
    </r>
    <r>
      <rPr>
        <sz val="11"/>
        <rFont val="Microsoft YaHei"/>
        <family val="2"/>
        <charset val="1"/>
      </rPr>
      <t>・</t>
    </r>
    <r>
      <rPr>
        <sz val="11"/>
        <rFont val="Calibri (Textkörper)"/>
        <charset val="1"/>
      </rPr>
      <t xml:space="preserve">Die Zahlen der Einnahmen und Ausgaben erscheinen in diesem Blatt, sobald ihr diese in den Blättern "Einnahmen" und "Ausgaben" erfasst habt.
</t>
    </r>
    <r>
      <rPr>
        <sz val="11"/>
        <rFont val="Microsoft YaHei"/>
        <family val="2"/>
        <charset val="1"/>
      </rPr>
      <t>・</t>
    </r>
    <r>
      <rPr>
        <sz val="11"/>
        <color rgb="FFFF0000"/>
        <rFont val="Calibri (Textkörper)"/>
        <charset val="1"/>
      </rPr>
      <t xml:space="preserve">Wichtig: </t>
    </r>
    <r>
      <rPr>
        <sz val="11"/>
        <rFont val="Calibri (Textkörper)"/>
        <charset val="1"/>
      </rPr>
      <t xml:space="preserve">Solltet ihr eine eigene Prüfungseinrichtung unterhalten, benötigen wir auf dem Deckmantel außerdem deren Bescheinigung über die erfolgte Prüfung und ihr Ergebnis. Bitte denkt im Hinblick auf die Einhaltung der Abgabefrist für den Verwendungsnachweis hierbei auch an die dafür zusätzlich benötigte Zeit!
</t>
    </r>
    <r>
      <rPr>
        <sz val="11"/>
        <rFont val="Microsoft YaHei"/>
        <family val="2"/>
        <charset val="1"/>
      </rPr>
      <t>・</t>
    </r>
    <r>
      <rPr>
        <sz val="11"/>
        <rFont val="Calibri (Textkörper)"/>
        <charset val="1"/>
      </rPr>
      <t xml:space="preserve">Übersendet uns bitte den </t>
    </r>
    <r>
      <rPr>
        <b/>
        <sz val="11"/>
        <rFont val="Calibri (Textkörper)"/>
      </rPr>
      <t xml:space="preserve">von einer zeichnungsberechtigten Person </t>
    </r>
    <r>
      <rPr>
        <b/>
        <sz val="11"/>
        <rFont val="Calibri (Textkörper)"/>
        <charset val="1"/>
      </rPr>
      <t>original unterschriebenen</t>
    </r>
    <r>
      <rPr>
        <sz val="11"/>
        <rFont val="Calibri (Textkörper)"/>
        <charset val="1"/>
      </rPr>
      <t xml:space="preserve"> Deckmantel zusammen mit dem zahlenmäßigen Nachweis per Post und sendet uns die Tabelle </t>
    </r>
    <r>
      <rPr>
        <b/>
        <sz val="11"/>
        <rFont val="Calibri (Textkörper)"/>
        <charset val="1"/>
      </rPr>
      <t>zusätzlich</t>
    </r>
    <r>
      <rPr>
        <sz val="11"/>
        <rFont val="Calibri (Textkörper)"/>
        <charset val="1"/>
      </rPr>
      <t xml:space="preserve"> per Email zur Prüfung zu.
</t>
    </r>
  </si>
  <si>
    <t>Anlage 3_1a</t>
  </si>
  <si>
    <t>Anlage 3_1b</t>
  </si>
  <si>
    <t>Anlage 3 Deckmantel zum Verwendungsnachweis</t>
  </si>
  <si>
    <t>Stand: 13.08.2026</t>
  </si>
  <si>
    <t>Sachausgabenpauschale</t>
  </si>
  <si>
    <r>
      <t xml:space="preserve">2. Sachausgaben </t>
    </r>
    <r>
      <rPr>
        <b/>
        <sz val="12"/>
        <rFont val="Calibri"/>
        <family val="2"/>
      </rPr>
      <t>(</t>
    </r>
    <r>
      <rPr>
        <b/>
        <u/>
        <sz val="12"/>
        <color rgb="FFFF0000"/>
        <rFont val="Calibri"/>
        <family val="2"/>
      </rPr>
      <t>entweder</t>
    </r>
    <r>
      <rPr>
        <b/>
        <sz val="12"/>
        <rFont val="Calibri"/>
        <family val="2"/>
      </rPr>
      <t xml:space="preserve"> Sachausgabenpauschale </t>
    </r>
    <r>
      <rPr>
        <b/>
        <u/>
        <sz val="12"/>
        <color rgb="FFFF0000"/>
        <rFont val="Calibri"/>
        <family val="2"/>
      </rPr>
      <t>oder</t>
    </r>
    <r>
      <rPr>
        <b/>
        <sz val="12"/>
        <rFont val="Calibri"/>
        <family val="2"/>
      </rPr>
      <t xml:space="preserve"> Sachausgaben)</t>
    </r>
  </si>
  <si>
    <t>Stand 13.08.2026</t>
  </si>
  <si>
    <t>Stand 13.08.26</t>
  </si>
  <si>
    <t>Sachausga-benpauschale</t>
  </si>
  <si>
    <t>Hinweis - maximale Sachausgabenpauschale: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</si>
</sst>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0.00_ ;\-#,##0.00\ "/>
    <numFmt numFmtId="166" formatCode="_-* #,##0.00_ _D_M_-;\-* #,##0.00_ _D_M_-;_-* \-??_ _D_M_-;_-@_-"/>
    <numFmt numFmtId="167" formatCode="0;\-0;;@"/>
    <numFmt numFmtId="168" formatCode="_-* #,##0.00&quot; DM&quot;_-;\-* #,##0.00&quot; DM&quot;_-;_-* \-??&quot; DM&quot;_-;_-@_-"/>
    <numFmt numFmtId="169" formatCode="#,##0.00_ ;[Red]\-#,##0.00\ "/>
  </numFmts>
  <fonts count="81" x14ac:knownFonts="1">
    <font>
      <sz val="9"/>
      <name val="Geneva"/>
      <charset val="1"/>
    </font>
    <font>
      <sz val="9"/>
      <name val="Calibri"/>
      <family val="2"/>
      <charset val="1"/>
    </font>
    <font>
      <sz val="12"/>
      <name val="Calibri"/>
      <family val="2"/>
      <charset val="1"/>
    </font>
    <font>
      <b/>
      <sz val="16"/>
      <name val="Calibri"/>
      <family val="2"/>
      <charset val="1"/>
    </font>
    <font>
      <b/>
      <sz val="12"/>
      <name val="Calibri"/>
      <family val="2"/>
      <charset val="1"/>
    </font>
    <font>
      <sz val="11"/>
      <name val="Calibri"/>
      <family val="2"/>
      <charset val="1"/>
    </font>
    <font>
      <b/>
      <sz val="11"/>
      <name val="Calibri"/>
      <family val="2"/>
      <charset val="1"/>
    </font>
    <font>
      <b/>
      <sz val="14"/>
      <name val="Calibri"/>
      <family val="2"/>
      <charset val="1"/>
    </font>
    <font>
      <b/>
      <sz val="9"/>
      <color rgb="FFFF0000"/>
      <name val="Calibri"/>
      <family val="2"/>
      <charset val="1"/>
    </font>
    <font>
      <b/>
      <sz val="12"/>
      <color rgb="FF0070C0"/>
      <name val="Calibri"/>
      <family val="2"/>
      <charset val="1"/>
    </font>
    <font>
      <sz val="9"/>
      <color rgb="FFFF0000"/>
      <name val="Calibri"/>
      <family val="2"/>
      <charset val="1"/>
    </font>
    <font>
      <b/>
      <sz val="12"/>
      <color rgb="FFFF0000"/>
      <name val="Calibri"/>
      <family val="2"/>
      <charset val="1"/>
    </font>
    <font>
      <b/>
      <sz val="9"/>
      <name val="Calibri"/>
      <family val="2"/>
      <charset val="1"/>
    </font>
    <font>
      <sz val="14"/>
      <color rgb="FFFF0000"/>
      <name val="Geneva"/>
      <family val="2"/>
      <charset val="1"/>
    </font>
    <font>
      <b/>
      <sz val="14"/>
      <color rgb="FFD8117D"/>
      <name val="Calibri"/>
      <family val="2"/>
      <charset val="1"/>
    </font>
    <font>
      <b/>
      <sz val="12"/>
      <color rgb="FFD8117D"/>
      <name val="Calibri"/>
      <family val="2"/>
      <charset val="1"/>
    </font>
    <font>
      <b/>
      <sz val="14"/>
      <color rgb="FF0070C0"/>
      <name val="Calibri"/>
      <family val="2"/>
      <charset val="1"/>
    </font>
    <font>
      <sz val="12"/>
      <color rgb="FFA6A6A6"/>
      <name val="Calibri"/>
      <family val="2"/>
      <charset val="1"/>
    </font>
    <font>
      <sz val="11"/>
      <name val="Geneva"/>
      <family val="2"/>
      <charset val="1"/>
    </font>
    <font>
      <b/>
      <sz val="12"/>
      <name val="Calibri (Textkörper)"/>
      <charset val="1"/>
    </font>
    <font>
      <sz val="11"/>
      <name val="Calibri (Textkörper)"/>
      <charset val="1"/>
    </font>
    <font>
      <sz val="11"/>
      <color rgb="FFFF0000"/>
      <name val="Calibri (Textkörper)"/>
      <charset val="1"/>
    </font>
    <font>
      <b/>
      <sz val="11"/>
      <name val="Calibri (Textkörper)"/>
      <charset val="1"/>
    </font>
    <font>
      <sz val="11"/>
      <name val="Microsoft YaHei"/>
      <family val="2"/>
      <charset val="1"/>
    </font>
    <font>
      <sz val="10"/>
      <name val="Calibri (Textkörper)"/>
      <charset val="1"/>
    </font>
    <font>
      <sz val="10"/>
      <color rgb="FF808080"/>
      <name val="Calibri (Textkörper)"/>
      <charset val="1"/>
    </font>
    <font>
      <sz val="11"/>
      <color rgb="FFFF0000"/>
      <name val="Calibri"/>
      <family val="2"/>
      <charset val="1"/>
    </font>
    <font>
      <b/>
      <sz val="12"/>
      <color rgb="FFFF0000"/>
      <name val="Calibri (Textkörper)"/>
      <charset val="1"/>
    </font>
    <font>
      <i/>
      <sz val="9"/>
      <name val="Calibri"/>
      <family val="2"/>
      <charset val="1"/>
    </font>
    <font>
      <sz val="11"/>
      <color rgb="FF808080"/>
      <name val="Calibri"/>
      <family val="2"/>
      <charset val="1"/>
    </font>
    <font>
      <sz val="9"/>
      <name val="Geneva"/>
      <family val="2"/>
    </font>
    <font>
      <sz val="9"/>
      <color rgb="FF000000"/>
      <name val="Geneva"/>
      <family val="2"/>
      <charset val="1"/>
    </font>
    <font>
      <b/>
      <sz val="14"/>
      <name val="Calibri"/>
      <family val="2"/>
      <scheme val="minor"/>
    </font>
    <font>
      <b/>
      <sz val="12"/>
      <color rgb="FFD8117D"/>
      <name val="Calibri"/>
      <family val="2"/>
      <scheme val="minor"/>
    </font>
    <font>
      <b/>
      <sz val="12"/>
      <color rgb="FFFF0000"/>
      <name val="Calibri"/>
      <family val="2"/>
      <scheme val="minor"/>
    </font>
    <font>
      <b/>
      <sz val="11"/>
      <color rgb="FFD8117D"/>
      <name val="Calibri"/>
      <family val="2"/>
    </font>
    <font>
      <sz val="9"/>
      <name val="Arial"/>
      <family val="2"/>
    </font>
    <font>
      <b/>
      <sz val="9"/>
      <name val="Arial"/>
      <family val="2"/>
    </font>
    <font>
      <b/>
      <sz val="9"/>
      <color rgb="FFFF0000"/>
      <name val="Arial"/>
      <family val="2"/>
    </font>
    <font>
      <b/>
      <sz val="11"/>
      <color rgb="FF0070C0"/>
      <name val="Calibri"/>
      <family val="2"/>
    </font>
    <font>
      <b/>
      <sz val="11"/>
      <name val="Calibri"/>
      <family val="2"/>
    </font>
    <font>
      <sz val="11"/>
      <name val="Calibri"/>
      <family val="2"/>
    </font>
    <font>
      <sz val="11"/>
      <color rgb="FF0070C0"/>
      <name val="Calibri"/>
      <family val="2"/>
    </font>
    <font>
      <b/>
      <sz val="11"/>
      <color rgb="FF0070C0"/>
      <name val="Calibri"/>
      <family val="2"/>
      <charset val="1"/>
    </font>
    <font>
      <sz val="12"/>
      <color rgb="FFFF0000"/>
      <name val="Calibri"/>
      <family val="2"/>
    </font>
    <font>
      <b/>
      <sz val="12"/>
      <color rgb="FFFF0000"/>
      <name val="Calibri"/>
      <family val="2"/>
    </font>
    <font>
      <b/>
      <sz val="11"/>
      <color theme="1" tint="0.499984740745262"/>
      <name val="Calibri"/>
      <family val="2"/>
    </font>
    <font>
      <sz val="11"/>
      <color rgb="FF0070C0"/>
      <name val="Calibri"/>
      <family val="2"/>
      <charset val="1"/>
    </font>
    <font>
      <sz val="11"/>
      <color rgb="FFD8117D"/>
      <name val="Calibri"/>
      <family val="2"/>
      <charset val="1"/>
    </font>
    <font>
      <sz val="9"/>
      <color theme="1" tint="0.499984740745262"/>
      <name val="Arial"/>
      <family val="2"/>
    </font>
    <font>
      <sz val="10"/>
      <name val="Arial"/>
      <family val="2"/>
      <charset val="1"/>
    </font>
    <font>
      <b/>
      <sz val="10"/>
      <name val="Arial"/>
      <family val="2"/>
      <charset val="1"/>
    </font>
    <font>
      <sz val="10"/>
      <name val="Geneva"/>
      <family val="2"/>
    </font>
    <font>
      <sz val="10"/>
      <name val="Arial"/>
      <family val="2"/>
    </font>
    <font>
      <b/>
      <sz val="10"/>
      <name val="Arial"/>
      <family val="2"/>
    </font>
    <font>
      <b/>
      <sz val="10"/>
      <color rgb="FFFF0000"/>
      <name val="Arial"/>
      <family val="2"/>
    </font>
    <font>
      <sz val="10"/>
      <color theme="1" tint="0.499984740745262"/>
      <name val="Arial"/>
      <family val="2"/>
    </font>
    <font>
      <b/>
      <sz val="10"/>
      <color rgb="FF0070C0"/>
      <name val="Arial"/>
      <family val="2"/>
    </font>
    <font>
      <b/>
      <sz val="10"/>
      <color theme="1" tint="0.499984740745262"/>
      <name val="Arial"/>
      <family val="2"/>
    </font>
    <font>
      <sz val="10"/>
      <color rgb="FF0070C0"/>
      <name val="Arial"/>
      <family val="2"/>
    </font>
    <font>
      <sz val="10"/>
      <color rgb="FF808080"/>
      <name val="Arial"/>
      <family val="2"/>
      <charset val="1"/>
    </font>
    <font>
      <sz val="10"/>
      <color rgb="FF0070C0"/>
      <name val="Arial"/>
      <family val="2"/>
      <charset val="1"/>
    </font>
    <font>
      <sz val="11"/>
      <name val="Calibri (Textkörper)"/>
    </font>
    <font>
      <sz val="10"/>
      <color rgb="FFFF0000"/>
      <name val="Calibri"/>
      <family val="2"/>
      <charset val="1"/>
    </font>
    <font>
      <sz val="11"/>
      <color rgb="FFD8117D"/>
      <name val="Calibri"/>
      <family val="2"/>
    </font>
    <font>
      <b/>
      <sz val="14"/>
      <color rgb="FFFF0000"/>
      <name val="Calibri"/>
      <family val="2"/>
      <charset val="1"/>
    </font>
    <font>
      <b/>
      <sz val="11"/>
      <color rgb="FFFF0000"/>
      <name val="Geneva"/>
      <family val="2"/>
    </font>
    <font>
      <sz val="9"/>
      <color theme="0" tint="-0.499984740745262"/>
      <name val="Geneva"/>
      <family val="2"/>
    </font>
    <font>
      <b/>
      <sz val="12"/>
      <name val="Calibri"/>
      <family val="2"/>
    </font>
    <font>
      <b/>
      <u/>
      <sz val="12"/>
      <color rgb="FFFF0000"/>
      <name val="Calibri"/>
      <family val="2"/>
    </font>
    <font>
      <sz val="10"/>
      <color rgb="FF000000"/>
      <name val="Tahoma"/>
      <family val="2"/>
    </font>
    <font>
      <b/>
      <sz val="10"/>
      <color rgb="FFFF0000"/>
      <name val="Arial Unicode MS"/>
      <family val="2"/>
    </font>
    <font>
      <sz val="8"/>
      <color rgb="FFFF0000"/>
      <name val="Arial"/>
      <family val="2"/>
      <charset val="1"/>
    </font>
    <font>
      <b/>
      <sz val="11"/>
      <name val="Calibri (Textkörper)"/>
    </font>
    <font>
      <b/>
      <sz val="16"/>
      <color rgb="FF006776"/>
      <name val="Calibri"/>
      <family val="2"/>
    </font>
    <font>
      <b/>
      <sz val="11"/>
      <color rgb="FF006776"/>
      <name val="Calibri"/>
      <family val="2"/>
    </font>
    <font>
      <sz val="11"/>
      <color rgb="FF006776"/>
      <name val="Calibri"/>
      <family val="2"/>
      <charset val="1"/>
    </font>
    <font>
      <sz val="9"/>
      <color rgb="FF006776"/>
      <name val="Calibri"/>
      <family val="2"/>
      <charset val="1"/>
    </font>
    <font>
      <b/>
      <sz val="10"/>
      <color rgb="FF006776"/>
      <name val="Arial"/>
      <family val="2"/>
    </font>
    <font>
      <b/>
      <sz val="10"/>
      <color rgb="FF006776"/>
      <name val="Arial"/>
      <family val="2"/>
      <charset val="1"/>
    </font>
    <font>
      <sz val="10"/>
      <color rgb="FF006776"/>
      <name val="Arial"/>
      <family val="2"/>
    </font>
  </fonts>
  <fills count="23">
    <fill>
      <patternFill patternType="none"/>
    </fill>
    <fill>
      <patternFill patternType="gray125"/>
    </fill>
    <fill>
      <patternFill patternType="solid">
        <fgColor rgb="FFEBF1DE"/>
        <bgColor rgb="FFF2F2F2"/>
      </patternFill>
    </fill>
    <fill>
      <patternFill patternType="solid">
        <fgColor rgb="FFBFBFBF"/>
        <bgColor rgb="FFA6A6A6"/>
      </patternFill>
    </fill>
    <fill>
      <patternFill patternType="solid">
        <fgColor rgb="FFD9D9D9"/>
        <bgColor rgb="FFDBEEF4"/>
      </patternFill>
    </fill>
    <fill>
      <patternFill patternType="solid">
        <fgColor rgb="FFF2F2F2"/>
        <bgColor rgb="FFEBF1DE"/>
      </patternFill>
    </fill>
    <fill>
      <patternFill patternType="solid">
        <fgColor rgb="FFFFFFFF"/>
        <bgColor rgb="FFF2F2F2"/>
      </patternFill>
    </fill>
    <fill>
      <patternFill patternType="solid">
        <fgColor rgb="FFFFF4A0"/>
        <bgColor rgb="FFFDEADA"/>
      </patternFill>
    </fill>
    <fill>
      <patternFill patternType="solid">
        <fgColor rgb="FFF3C4DE"/>
        <bgColor rgb="FFD9D9D9"/>
      </patternFill>
    </fill>
    <fill>
      <patternFill patternType="solid">
        <fgColor rgb="FF98DCF0"/>
        <bgColor rgb="FFBFBFBF"/>
      </patternFill>
    </fill>
    <fill>
      <patternFill patternType="solid">
        <fgColor rgb="FFFDEADA"/>
        <bgColor rgb="FFEBF1DE"/>
      </patternFill>
    </fill>
    <fill>
      <patternFill patternType="solid">
        <fgColor theme="8" tint="0.59999389629810485"/>
        <bgColor rgb="FFDBEEF4"/>
      </patternFill>
    </fill>
    <fill>
      <patternFill patternType="solid">
        <fgColor theme="8" tint="0.59999389629810485"/>
        <bgColor indexed="64"/>
      </patternFill>
    </fill>
    <fill>
      <patternFill patternType="solid">
        <fgColor theme="8" tint="0.79998168889431442"/>
        <bgColor rgb="FFEBF1DE"/>
      </patternFill>
    </fill>
    <fill>
      <patternFill patternType="solid">
        <fgColor theme="5" tint="0.59999389629810485"/>
        <bgColor rgb="FFDBEEF4"/>
      </patternFill>
    </fill>
    <fill>
      <patternFill patternType="solid">
        <fgColor theme="5" tint="0.79998168889431442"/>
        <bgColor rgb="FFEBF1DE"/>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DAEEF3"/>
        <bgColor indexed="64"/>
      </patternFill>
    </fill>
    <fill>
      <patternFill patternType="solid">
        <fgColor rgb="FFEBF1DE"/>
        <bgColor indexed="64"/>
      </patternFill>
    </fill>
    <fill>
      <patternFill patternType="solid">
        <fgColor theme="5" tint="0.79998168889431442"/>
        <bgColor rgb="FFF2F2F2"/>
      </patternFill>
    </fill>
  </fills>
  <borders count="131">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medium">
        <color auto="1"/>
      </right>
      <top/>
      <bottom/>
      <diagonal/>
    </border>
    <border>
      <left/>
      <right/>
      <top/>
      <bottom style="double">
        <color auto="1"/>
      </bottom>
      <diagonal/>
    </border>
    <border>
      <left style="medium">
        <color auto="1"/>
      </left>
      <right style="medium">
        <color auto="1"/>
      </right>
      <top/>
      <bottom style="double">
        <color auto="1"/>
      </bottom>
      <diagonal/>
    </border>
    <border>
      <left style="thin">
        <color auto="1"/>
      </left>
      <right/>
      <top style="double">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right style="medium">
        <color auto="1"/>
      </right>
      <top/>
      <bottom style="thin">
        <color auto="1"/>
      </bottom>
      <diagonal/>
    </border>
    <border>
      <left/>
      <right style="medium">
        <color auto="1"/>
      </right>
      <top style="medium">
        <color auto="1"/>
      </top>
      <bottom style="medium">
        <color auto="1"/>
      </bottom>
      <diagonal/>
    </border>
    <border>
      <left style="medium">
        <color rgb="FF808080"/>
      </left>
      <right style="medium">
        <color rgb="FF808080"/>
      </right>
      <top style="medium">
        <color rgb="FF808080"/>
      </top>
      <bottom style="medium">
        <color rgb="FF808080"/>
      </bottom>
      <diagonal/>
    </border>
    <border>
      <left style="medium">
        <color rgb="FF7F7F7F"/>
      </left>
      <right style="thin">
        <color auto="1"/>
      </right>
      <top style="medium">
        <color rgb="FF7F7F7F"/>
      </top>
      <bottom style="thin">
        <color auto="1"/>
      </bottom>
      <diagonal/>
    </border>
    <border>
      <left style="thin">
        <color auto="1"/>
      </left>
      <right style="thin">
        <color auto="1"/>
      </right>
      <top style="medium">
        <color rgb="FF7F7F7F"/>
      </top>
      <bottom style="thin">
        <color auto="1"/>
      </bottom>
      <diagonal/>
    </border>
    <border>
      <left style="thin">
        <color auto="1"/>
      </left>
      <right style="medium">
        <color rgb="FF7F7F7F"/>
      </right>
      <top style="medium">
        <color rgb="FF7F7F7F"/>
      </top>
      <bottom style="thin">
        <color auto="1"/>
      </bottom>
      <diagonal/>
    </border>
    <border>
      <left style="medium">
        <color rgb="FF7F7F7F"/>
      </left>
      <right/>
      <top style="thin">
        <color auto="1"/>
      </top>
      <bottom style="thin">
        <color auto="1"/>
      </bottom>
      <diagonal/>
    </border>
    <border>
      <left/>
      <right/>
      <top style="thin">
        <color auto="1"/>
      </top>
      <bottom style="thin">
        <color auto="1"/>
      </bottom>
      <diagonal/>
    </border>
    <border>
      <left style="thin">
        <color auto="1"/>
      </left>
      <right style="medium">
        <color rgb="FF7F7F7F"/>
      </right>
      <top style="thin">
        <color auto="1"/>
      </top>
      <bottom style="thin">
        <color auto="1"/>
      </bottom>
      <diagonal/>
    </border>
    <border>
      <left style="medium">
        <color rgb="FF7F7F7F"/>
      </left>
      <right style="thin">
        <color auto="1"/>
      </right>
      <top style="thin">
        <color auto="1"/>
      </top>
      <bottom style="thin">
        <color auto="1"/>
      </bottom>
      <diagonal/>
    </border>
    <border>
      <left style="thin">
        <color auto="1"/>
      </left>
      <right style="medium">
        <color rgb="FF7F7F7F"/>
      </right>
      <top style="thin">
        <color auto="1"/>
      </top>
      <bottom/>
      <diagonal/>
    </border>
    <border>
      <left style="medium">
        <color rgb="FF7F7F7F"/>
      </left>
      <right style="thin">
        <color auto="1"/>
      </right>
      <top style="thin">
        <color auto="1"/>
      </top>
      <bottom style="medium">
        <color rgb="FF7F7F7F"/>
      </bottom>
      <diagonal/>
    </border>
    <border>
      <left style="thin">
        <color auto="1"/>
      </left>
      <right style="thin">
        <color auto="1"/>
      </right>
      <top style="thin">
        <color auto="1"/>
      </top>
      <bottom style="medium">
        <color rgb="FF7F7F7F"/>
      </bottom>
      <diagonal/>
    </border>
    <border>
      <left style="thin">
        <color auto="1"/>
      </left>
      <right style="medium">
        <color rgb="FF7F7F7F"/>
      </right>
      <top style="thin">
        <color auto="1"/>
      </top>
      <bottom style="medium">
        <color rgb="FF7F7F7F"/>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medium">
        <color auto="1"/>
      </bottom>
      <diagonal/>
    </border>
    <border>
      <left style="medium">
        <color auto="1"/>
      </left>
      <right style="medium">
        <color auto="1"/>
      </right>
      <top style="thin">
        <color auto="1"/>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medium">
        <color indexed="64"/>
      </left>
      <right style="medium">
        <color indexed="64"/>
      </right>
      <top style="thin">
        <color theme="1" tint="0.499984740745262"/>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theme="1" tint="0.499984740745262"/>
      </bottom>
      <diagonal/>
    </border>
    <border>
      <left style="thin">
        <color indexed="64"/>
      </left>
      <right style="medium">
        <color indexed="64"/>
      </right>
      <top/>
      <bottom style="thin">
        <color theme="1" tint="0.499984740745262"/>
      </bottom>
      <diagonal/>
    </border>
    <border>
      <left style="thin">
        <color indexed="64"/>
      </left>
      <right style="medium">
        <color indexed="64"/>
      </right>
      <top style="thin">
        <color theme="1" tint="0.499984740745262"/>
      </top>
      <bottom style="medium">
        <color indexed="64"/>
      </bottom>
      <diagonal/>
    </border>
    <border>
      <left/>
      <right style="medium">
        <color indexed="64"/>
      </right>
      <top style="thin">
        <color theme="1" tint="0.499984740745262"/>
      </top>
      <bottom/>
      <diagonal/>
    </border>
    <border>
      <left style="medium">
        <color theme="1" tint="0.499984740745262"/>
      </left>
      <right style="medium">
        <color indexed="64"/>
      </right>
      <top style="medium">
        <color theme="1" tint="0.499984740745262"/>
      </top>
      <bottom style="medium">
        <color theme="1" tint="0.499984740745262"/>
      </bottom>
      <diagonal/>
    </border>
    <border>
      <left style="medium">
        <color indexed="64"/>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indexed="64"/>
      </top>
      <bottom style="thin">
        <color indexed="64"/>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indexed="64"/>
      </top>
      <bottom style="thin">
        <color indexed="64"/>
      </bottom>
      <diagonal/>
    </border>
    <border>
      <left style="medium">
        <color indexed="64"/>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style="thin">
        <color theme="1" tint="0.499984740745262"/>
      </right>
      <top/>
      <bottom/>
      <diagonal/>
    </border>
    <border>
      <left style="medium">
        <color indexed="64"/>
      </left>
      <right style="thin">
        <color theme="1" tint="0.499984740745262"/>
      </right>
      <top/>
      <bottom style="thin">
        <color indexed="64"/>
      </bottom>
      <diagonal/>
    </border>
    <border>
      <left style="thin">
        <color theme="1" tint="0.499984740745262"/>
      </left>
      <right style="thin">
        <color theme="1" tint="0.499984740745262"/>
      </right>
      <top/>
      <bottom style="thin">
        <color indexed="64"/>
      </bottom>
      <diagonal/>
    </border>
    <border>
      <left style="thin">
        <color theme="1" tint="0.499984740745262"/>
      </left>
      <right/>
      <top/>
      <bottom style="medium">
        <color indexed="64"/>
      </bottom>
      <diagonal/>
    </border>
    <border>
      <left/>
      <right style="thin">
        <color theme="1" tint="0.499984740745262"/>
      </right>
      <top/>
      <bottom style="medium">
        <color theme="1" tint="0.499984740745262"/>
      </bottom>
      <diagonal/>
    </border>
    <border>
      <left style="thin">
        <color theme="1" tint="0.499984740745262"/>
      </left>
      <right style="thin">
        <color theme="1" tint="0.499984740745262"/>
      </right>
      <top/>
      <bottom style="medium">
        <color theme="1" tint="0.499984740745262"/>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double">
        <color indexed="64"/>
      </bottom>
      <diagonal/>
    </border>
    <border>
      <left style="medium">
        <color theme="1" tint="0.499984740745262"/>
      </left>
      <right style="medium">
        <color indexed="64"/>
      </right>
      <top style="medium">
        <color theme="1" tint="0.499984740745262"/>
      </top>
      <bottom style="double">
        <color indexed="64"/>
      </bottom>
      <diagonal/>
    </border>
    <border>
      <left style="medium">
        <color theme="1" tint="0.499984740745262"/>
      </left>
      <right style="medium">
        <color indexed="64"/>
      </right>
      <top style="double">
        <color indexed="64"/>
      </top>
      <bottom style="medium">
        <color indexed="64"/>
      </bottom>
      <diagonal/>
    </border>
    <border>
      <left style="thin">
        <color theme="1" tint="0.499984740745262"/>
      </left>
      <right style="thin">
        <color theme="1" tint="0.499984740745262"/>
      </right>
      <top/>
      <bottom style="medium">
        <color indexed="64"/>
      </bottom>
      <diagonal/>
    </border>
    <border>
      <left/>
      <right style="thin">
        <color theme="1" tint="0.499984740745262"/>
      </right>
      <top/>
      <bottom style="medium">
        <color indexed="64"/>
      </bottom>
      <diagonal/>
    </border>
    <border>
      <left style="medium">
        <color theme="1" tint="0.499984740745262"/>
      </left>
      <right style="thin">
        <color theme="1" tint="0.499984740745262"/>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theme="1" tint="0.499984740745262"/>
      </top>
      <bottom style="medium">
        <color indexed="64"/>
      </bottom>
      <diagonal/>
    </border>
    <border>
      <left style="medium">
        <color indexed="64"/>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theme="1" tint="0.499984740745262"/>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medium">
        <color indexed="64"/>
      </left>
      <right style="medium">
        <color theme="1" tint="0.499984740745262"/>
      </right>
      <top style="thin">
        <color theme="1" tint="0.499984740745262"/>
      </top>
      <bottom style="thin">
        <color theme="1" tint="0.499984740745262"/>
      </bottom>
      <diagonal/>
    </border>
    <border>
      <left style="thin">
        <color theme="1" tint="0.499984740745262"/>
      </left>
      <right/>
      <top style="thin">
        <color indexed="64"/>
      </top>
      <bottom style="thin">
        <color indexed="64"/>
      </bottom>
      <diagonal/>
    </border>
    <border>
      <left style="medium">
        <color indexed="64"/>
      </left>
      <right style="medium">
        <color theme="1" tint="0.499984740745262"/>
      </right>
      <top style="thin">
        <color indexed="64"/>
      </top>
      <bottom style="thin">
        <color indexed="64"/>
      </bottom>
      <diagonal/>
    </border>
    <border>
      <left style="medium">
        <color indexed="64"/>
      </left>
      <right style="medium">
        <color theme="1" tint="0.499984740745262"/>
      </right>
      <top/>
      <bottom/>
      <diagonal/>
    </border>
    <border>
      <left style="medium">
        <color theme="1" tint="0.499984740745262"/>
      </left>
      <right style="medium">
        <color theme="1" tint="0.499984740745262"/>
      </right>
      <top style="medium">
        <color theme="1" tint="0.499984740745262"/>
      </top>
      <bottom style="double">
        <color indexed="64"/>
      </bottom>
      <diagonal/>
    </border>
    <border>
      <left style="medium">
        <color theme="1" tint="0.499984740745262"/>
      </left>
      <right style="medium">
        <color theme="1" tint="0.499984740745262"/>
      </right>
      <top style="double">
        <color indexed="64"/>
      </top>
      <bottom style="medium">
        <color indexed="64"/>
      </bottom>
      <diagonal/>
    </border>
    <border>
      <left style="thin">
        <color theme="1" tint="0.499984740745262"/>
      </left>
      <right/>
      <top style="medium">
        <color theme="1" tint="0.499984740745262"/>
      </top>
      <bottom style="thin">
        <color theme="1" tint="0.499984740745262"/>
      </bottom>
      <diagonal/>
    </border>
    <border>
      <left style="thin">
        <color theme="1" tint="0.499984740745262"/>
      </left>
      <right/>
      <top/>
      <bottom style="medium">
        <color theme="1" tint="0.499984740745262"/>
      </bottom>
      <diagonal/>
    </border>
    <border>
      <left style="medium">
        <color theme="1" tint="0.499984740745262"/>
      </left>
      <right style="medium">
        <color indexed="64"/>
      </right>
      <top style="medium">
        <color theme="1" tint="0.499984740745262"/>
      </top>
      <bottom/>
      <diagonal/>
    </border>
    <border>
      <left/>
      <right/>
      <top/>
      <bottom style="medium">
        <color rgb="FF7F7F7F"/>
      </bottom>
      <diagonal/>
    </border>
  </borders>
  <cellStyleXfs count="3">
    <xf numFmtId="0" fontId="0" fillId="0" borderId="0"/>
    <xf numFmtId="166" fontId="30" fillId="0" borderId="0" applyBorder="0" applyProtection="0">
      <alignment horizontal="right"/>
    </xf>
    <xf numFmtId="168" fontId="30" fillId="0" borderId="0" applyBorder="0" applyProtection="0">
      <alignment horizontal="left"/>
    </xf>
  </cellStyleXfs>
  <cellXfs count="456">
    <xf numFmtId="0" fontId="0" fillId="0" borderId="0" xfId="0"/>
    <xf numFmtId="0" fontId="1" fillId="0" borderId="0" xfId="0" applyFont="1"/>
    <xf numFmtId="0" fontId="2" fillId="0" borderId="0" xfId="0" applyFont="1" applyAlignment="1">
      <alignment vertical="top" wrapText="1"/>
    </xf>
    <xf numFmtId="4" fontId="2" fillId="0" borderId="0" xfId="0" applyNumberFormat="1" applyFont="1" applyAlignment="1">
      <alignment vertical="top" wrapText="1"/>
    </xf>
    <xf numFmtId="0" fontId="3" fillId="0" borderId="1" xfId="0" applyFont="1" applyBorder="1" applyAlignment="1">
      <alignment vertical="top" wrapText="1"/>
    </xf>
    <xf numFmtId="0" fontId="1" fillId="0" borderId="0" xfId="0" applyFont="1" applyAlignment="1">
      <alignment wrapText="1"/>
    </xf>
    <xf numFmtId="0" fontId="2" fillId="0" borderId="2" xfId="0" applyFont="1" applyBorder="1" applyAlignment="1">
      <alignment vertical="top" wrapText="1"/>
    </xf>
    <xf numFmtId="0" fontId="1" fillId="0" borderId="3" xfId="0" applyFont="1" applyBorder="1" applyAlignment="1">
      <alignment wrapText="1"/>
    </xf>
    <xf numFmtId="0" fontId="2" fillId="0" borderId="4" xfId="0" applyFont="1" applyBorder="1" applyAlignment="1">
      <alignment vertical="top" wrapText="1"/>
    </xf>
    <xf numFmtId="0" fontId="1" fillId="0" borderId="5" xfId="0" applyFont="1" applyBorder="1" applyAlignment="1">
      <alignment wrapText="1"/>
    </xf>
    <xf numFmtId="0" fontId="2" fillId="0" borderId="6" xfId="0" applyFont="1" applyBorder="1" applyAlignment="1">
      <alignment vertical="top" wrapText="1"/>
    </xf>
    <xf numFmtId="0" fontId="1" fillId="0" borderId="7" xfId="0" applyFont="1" applyBorder="1" applyAlignment="1">
      <alignment wrapText="1"/>
    </xf>
    <xf numFmtId="0" fontId="2" fillId="0" borderId="8" xfId="0" applyFont="1" applyBorder="1" applyAlignment="1">
      <alignment vertical="top" wrapText="1"/>
    </xf>
    <xf numFmtId="0" fontId="5" fillId="0" borderId="0" xfId="0" applyFont="1" applyAlignment="1">
      <alignment vertical="center" wrapText="1"/>
    </xf>
    <xf numFmtId="0" fontId="6" fillId="0" borderId="9" xfId="0" applyFont="1" applyBorder="1" applyAlignment="1">
      <alignment vertical="center" wrapText="1"/>
    </xf>
    <xf numFmtId="0" fontId="6" fillId="0" borderId="10" xfId="0" applyFont="1" applyBorder="1" applyAlignment="1">
      <alignment horizontal="left" vertical="center" wrapText="1"/>
    </xf>
    <xf numFmtId="0" fontId="5" fillId="2" borderId="11" xfId="0" applyFont="1" applyFill="1" applyBorder="1" applyAlignment="1" applyProtection="1">
      <alignment horizontal="left" vertical="center" wrapText="1"/>
      <protection locked="0"/>
    </xf>
    <xf numFmtId="164" fontId="5" fillId="2" borderId="12" xfId="0" applyNumberFormat="1" applyFont="1" applyFill="1" applyBorder="1" applyAlignment="1" applyProtection="1">
      <alignment horizontal="left" vertical="center" wrapText="1"/>
      <protection locked="0"/>
    </xf>
    <xf numFmtId="0" fontId="6" fillId="0" borderId="11" xfId="0" applyFont="1" applyBorder="1" applyAlignment="1">
      <alignment vertical="center" wrapText="1"/>
    </xf>
    <xf numFmtId="0" fontId="6" fillId="0" borderId="12" xfId="0" applyFont="1" applyBorder="1" applyAlignment="1">
      <alignment horizontal="left" vertical="center" wrapText="1"/>
    </xf>
    <xf numFmtId="0" fontId="1" fillId="0" borderId="0" xfId="0" applyFont="1" applyAlignment="1">
      <alignment vertical="center" wrapText="1"/>
    </xf>
    <xf numFmtId="0" fontId="2" fillId="2" borderId="13" xfId="0" applyFont="1" applyFill="1" applyBorder="1" applyAlignment="1" applyProtection="1">
      <alignment horizontal="left" vertical="center" wrapText="1"/>
      <protection locked="0"/>
    </xf>
    <xf numFmtId="0" fontId="2" fillId="0" borderId="0" xfId="0" applyFont="1" applyAlignment="1">
      <alignment vertical="center" wrapText="1"/>
    </xf>
    <xf numFmtId="0" fontId="1" fillId="0" borderId="0" xfId="0" applyFont="1" applyAlignment="1">
      <alignment vertical="center"/>
    </xf>
    <xf numFmtId="0" fontId="7" fillId="3" borderId="9" xfId="0" applyFont="1" applyFill="1" applyBorder="1" applyAlignment="1">
      <alignment vertical="center" wrapText="1"/>
    </xf>
    <xf numFmtId="0" fontId="7" fillId="3" borderId="15" xfId="0" applyFont="1" applyFill="1" applyBorder="1" applyAlignment="1">
      <alignment vertical="center" wrapText="1"/>
    </xf>
    <xf numFmtId="0" fontId="4" fillId="5" borderId="11" xfId="0" applyFont="1" applyFill="1" applyBorder="1" applyAlignment="1">
      <alignment vertical="center"/>
    </xf>
    <xf numFmtId="0" fontId="2" fillId="2" borderId="17" xfId="0" applyFont="1" applyFill="1" applyBorder="1" applyAlignment="1" applyProtection="1">
      <alignment horizontal="left" vertical="center" wrapText="1"/>
      <protection locked="0"/>
    </xf>
    <xf numFmtId="165" fontId="2" fillId="2" borderId="18" xfId="0" applyNumberFormat="1" applyFont="1" applyFill="1" applyBorder="1" applyAlignment="1" applyProtection="1">
      <alignment vertical="center" wrapText="1"/>
      <protection locked="0"/>
    </xf>
    <xf numFmtId="165" fontId="2" fillId="2" borderId="19" xfId="0" applyNumberFormat="1" applyFont="1" applyFill="1" applyBorder="1" applyAlignment="1" applyProtection="1">
      <alignment vertical="center" wrapText="1"/>
      <protection locked="0"/>
    </xf>
    <xf numFmtId="165" fontId="2" fillId="2" borderId="20" xfId="0" applyNumberFormat="1" applyFont="1" applyFill="1" applyBorder="1" applyAlignment="1" applyProtection="1">
      <alignment vertical="center" wrapText="1"/>
      <protection locked="0"/>
    </xf>
    <xf numFmtId="0" fontId="2" fillId="0" borderId="21" xfId="0" applyFont="1" applyBorder="1" applyAlignment="1">
      <alignment horizontal="center" vertical="center" wrapText="1"/>
    </xf>
    <xf numFmtId="4" fontId="4" fillId="0" borderId="22" xfId="0" applyNumberFormat="1" applyFont="1" applyBorder="1" applyAlignment="1">
      <alignment vertical="center" wrapText="1"/>
    </xf>
    <xf numFmtId="0" fontId="4" fillId="5" borderId="11" xfId="0" applyFont="1" applyFill="1" applyBorder="1" applyAlignment="1">
      <alignment horizontal="left" vertical="center" wrapText="1"/>
    </xf>
    <xf numFmtId="4" fontId="2" fillId="2" borderId="18" xfId="0" applyNumberFormat="1" applyFont="1" applyFill="1" applyBorder="1" applyAlignment="1" applyProtection="1">
      <alignment vertical="center" wrapText="1"/>
      <protection locked="0"/>
    </xf>
    <xf numFmtId="4" fontId="2" fillId="2" borderId="19" xfId="0" applyNumberFormat="1" applyFont="1" applyFill="1" applyBorder="1" applyAlignment="1" applyProtection="1">
      <alignment vertical="center" wrapText="1"/>
      <protection locked="0"/>
    </xf>
    <xf numFmtId="0" fontId="2" fillId="0" borderId="11" xfId="0" applyFont="1" applyBorder="1" applyAlignment="1">
      <alignment horizontal="center" vertical="center" wrapText="1"/>
    </xf>
    <xf numFmtId="4" fontId="4" fillId="0" borderId="19" xfId="0" applyNumberFormat="1" applyFont="1" applyBorder="1" applyAlignment="1">
      <alignment vertical="center" wrapText="1"/>
    </xf>
    <xf numFmtId="4" fontId="2" fillId="2" borderId="20" xfId="0" applyNumberFormat="1" applyFont="1" applyFill="1" applyBorder="1" applyAlignment="1" applyProtection="1">
      <alignment vertical="center" wrapText="1"/>
      <protection locked="0"/>
    </xf>
    <xf numFmtId="0" fontId="1" fillId="6" borderId="0" xfId="0" applyFont="1" applyFill="1" applyAlignment="1">
      <alignment vertical="center"/>
    </xf>
    <xf numFmtId="0" fontId="7" fillId="6" borderId="0" xfId="0" applyFont="1" applyFill="1" applyAlignment="1">
      <alignment horizontal="left" vertical="center" wrapText="1"/>
    </xf>
    <xf numFmtId="4" fontId="4" fillId="6" borderId="0" xfId="0" applyNumberFormat="1" applyFont="1" applyFill="1" applyAlignment="1">
      <alignment vertical="center" wrapText="1"/>
    </xf>
    <xf numFmtId="0" fontId="2" fillId="6" borderId="0" xfId="0" applyFont="1" applyFill="1" applyAlignment="1">
      <alignment vertical="center" wrapText="1"/>
    </xf>
    <xf numFmtId="0" fontId="2" fillId="0" borderId="11" xfId="0" applyFont="1" applyBorder="1" applyAlignment="1">
      <alignment horizontal="left" vertical="center" wrapText="1"/>
    </xf>
    <xf numFmtId="4" fontId="4" fillId="0" borderId="16" xfId="0" applyNumberFormat="1" applyFont="1" applyBorder="1" applyAlignment="1">
      <alignment vertical="center" wrapText="1"/>
    </xf>
    <xf numFmtId="0" fontId="2" fillId="0" borderId="21" xfId="0" applyFont="1" applyBorder="1" applyAlignment="1">
      <alignment horizontal="left" vertical="center" wrapText="1"/>
    </xf>
    <xf numFmtId="0" fontId="8" fillId="0" borderId="0" xfId="0" applyFont="1" applyAlignment="1">
      <alignment vertical="center"/>
    </xf>
    <xf numFmtId="0" fontId="7" fillId="3" borderId="6" xfId="0" applyFont="1" applyFill="1" applyBorder="1" applyAlignment="1">
      <alignment horizontal="left" vertical="center" wrapText="1"/>
    </xf>
    <xf numFmtId="4" fontId="9" fillId="3" borderId="7" xfId="0" applyNumberFormat="1" applyFont="1" applyFill="1" applyBorder="1" applyAlignment="1">
      <alignment vertical="center" wrapText="1"/>
    </xf>
    <xf numFmtId="0" fontId="4" fillId="0" borderId="0" xfId="0" applyFont="1" applyAlignment="1">
      <alignment vertical="center" wrapText="1"/>
    </xf>
    <xf numFmtId="0" fontId="4" fillId="0" borderId="11" xfId="0" applyFont="1" applyBorder="1" applyAlignment="1">
      <alignment horizontal="left" vertical="center" wrapText="1"/>
    </xf>
    <xf numFmtId="0" fontId="4" fillId="0" borderId="21" xfId="0" applyFont="1" applyBorder="1" applyAlignment="1">
      <alignment horizontal="left" vertical="center" wrapText="1"/>
    </xf>
    <xf numFmtId="4" fontId="2" fillId="0" borderId="20" xfId="0" applyNumberFormat="1" applyFont="1" applyBorder="1" applyAlignment="1">
      <alignment vertical="center" wrapText="1"/>
    </xf>
    <xf numFmtId="2" fontId="10" fillId="0" borderId="0" xfId="0" applyNumberFormat="1" applyFont="1" applyAlignment="1">
      <alignment vertical="center" wrapText="1"/>
    </xf>
    <xf numFmtId="0" fontId="11" fillId="0" borderId="0" xfId="0" applyFont="1" applyAlignment="1">
      <alignment vertical="center" wrapText="1"/>
    </xf>
    <xf numFmtId="0" fontId="7" fillId="4" borderId="11" xfId="0" applyFont="1" applyFill="1" applyBorder="1" applyAlignment="1">
      <alignment horizontal="left" vertical="center" wrapText="1"/>
    </xf>
    <xf numFmtId="4" fontId="7" fillId="4" borderId="16" xfId="0" applyNumberFormat="1" applyFont="1" applyFill="1" applyBorder="1" applyAlignment="1">
      <alignment vertical="center" wrapText="1"/>
    </xf>
    <xf numFmtId="0" fontId="7" fillId="0" borderId="4" xfId="0" applyFont="1" applyBorder="1" applyAlignment="1">
      <alignment horizontal="left" vertical="center" wrapText="1"/>
    </xf>
    <xf numFmtId="4" fontId="7" fillId="0" borderId="5" xfId="0" applyNumberFormat="1" applyFont="1" applyBorder="1" applyAlignment="1">
      <alignment vertical="center" wrapText="1"/>
    </xf>
    <xf numFmtId="4" fontId="4" fillId="2" borderId="20" xfId="0" applyNumberFormat="1" applyFont="1" applyFill="1" applyBorder="1" applyAlignment="1" applyProtection="1">
      <alignment vertical="center" wrapText="1"/>
      <protection locked="0"/>
    </xf>
    <xf numFmtId="4" fontId="2" fillId="5" borderId="16" xfId="0" applyNumberFormat="1" applyFont="1" applyFill="1" applyBorder="1" applyAlignment="1">
      <alignment vertical="center" wrapText="1"/>
    </xf>
    <xf numFmtId="4" fontId="2" fillId="2" borderId="25" xfId="0" applyNumberFormat="1" applyFont="1" applyFill="1" applyBorder="1" applyAlignment="1" applyProtection="1">
      <alignment vertical="center" wrapText="1"/>
      <protection locked="0"/>
    </xf>
    <xf numFmtId="0" fontId="2" fillId="6" borderId="21" xfId="0" applyFont="1" applyFill="1" applyBorder="1" applyAlignment="1">
      <alignment horizontal="center" vertical="center" wrapText="1"/>
    </xf>
    <xf numFmtId="4" fontId="4" fillId="6" borderId="22" xfId="0" applyNumberFormat="1" applyFont="1" applyFill="1" applyBorder="1" applyAlignment="1">
      <alignment vertical="center" wrapText="1"/>
    </xf>
    <xf numFmtId="0" fontId="12" fillId="0" borderId="0" xfId="0" applyFont="1" applyAlignment="1">
      <alignment vertical="center"/>
    </xf>
    <xf numFmtId="0" fontId="4" fillId="5" borderId="11" xfId="0" applyFont="1" applyFill="1" applyBorder="1" applyAlignment="1">
      <alignment horizontal="left" vertical="center"/>
    </xf>
    <xf numFmtId="4" fontId="4" fillId="2" borderId="25" xfId="0" applyNumberFormat="1" applyFont="1" applyFill="1" applyBorder="1" applyAlignment="1" applyProtection="1">
      <alignment vertical="center" wrapText="1"/>
      <protection locked="0"/>
    </xf>
    <xf numFmtId="0" fontId="7" fillId="0" borderId="4" xfId="0" applyFont="1" applyBorder="1" applyAlignment="1">
      <alignment vertical="center" wrapText="1"/>
    </xf>
    <xf numFmtId="0" fontId="13" fillId="0" borderId="16" xfId="0" applyFont="1" applyBorder="1" applyAlignment="1">
      <alignment horizontal="right" vertical="center"/>
    </xf>
    <xf numFmtId="2" fontId="10" fillId="0" borderId="0" xfId="0" applyNumberFormat="1" applyFont="1" applyAlignment="1">
      <alignment vertical="center"/>
    </xf>
    <xf numFmtId="0" fontId="14" fillId="4" borderId="21" xfId="0" applyFont="1" applyFill="1" applyBorder="1" applyAlignment="1">
      <alignment horizontal="left" vertical="center" wrapText="1"/>
    </xf>
    <xf numFmtId="4" fontId="14" fillId="4" borderId="22" xfId="0" applyNumberFormat="1" applyFont="1" applyFill="1" applyBorder="1" applyAlignment="1">
      <alignment vertical="center" wrapText="1"/>
    </xf>
    <xf numFmtId="0" fontId="7" fillId="3" borderId="13" xfId="0" applyFont="1" applyFill="1" applyBorder="1" applyAlignment="1">
      <alignment horizontal="left" vertical="center" wrapText="1"/>
    </xf>
    <xf numFmtId="4" fontId="16" fillId="3" borderId="23" xfId="0" applyNumberFormat="1" applyFont="1" applyFill="1" applyBorder="1" applyAlignment="1">
      <alignment vertical="center" wrapText="1"/>
    </xf>
    <xf numFmtId="0" fontId="17" fillId="0" borderId="0" xfId="0" applyFont="1" applyAlignment="1">
      <alignment vertical="top" wrapText="1"/>
    </xf>
    <xf numFmtId="0" fontId="4" fillId="0" borderId="0" xfId="0" applyFont="1" applyAlignment="1">
      <alignment vertical="top" wrapText="1"/>
    </xf>
    <xf numFmtId="0" fontId="18" fillId="0" borderId="0" xfId="0" applyFont="1"/>
    <xf numFmtId="0" fontId="18" fillId="0" borderId="0" xfId="0" applyFont="1" applyAlignment="1">
      <alignment vertical="top"/>
    </xf>
    <xf numFmtId="0" fontId="6" fillId="7" borderId="26" xfId="0" applyFont="1" applyFill="1" applyBorder="1" applyAlignment="1">
      <alignment vertical="top" wrapText="1"/>
    </xf>
    <xf numFmtId="0" fontId="6" fillId="8" borderId="26" xfId="0" applyFont="1" applyFill="1" applyBorder="1" applyAlignment="1">
      <alignment vertical="top" wrapText="1"/>
    </xf>
    <xf numFmtId="0" fontId="5" fillId="0" borderId="0" xfId="0" applyFont="1" applyAlignment="1">
      <alignment vertical="top"/>
    </xf>
    <xf numFmtId="0" fontId="22" fillId="9" borderId="26" xfId="0" applyFont="1" applyFill="1" applyBorder="1" applyAlignment="1">
      <alignment vertical="top" wrapText="1"/>
    </xf>
    <xf numFmtId="0" fontId="6" fillId="4" borderId="26" xfId="0" applyFont="1" applyFill="1" applyBorder="1" applyAlignment="1">
      <alignment vertical="top" wrapText="1"/>
    </xf>
    <xf numFmtId="0" fontId="5" fillId="0" borderId="0" xfId="0" applyFont="1" applyProtection="1">
      <protection hidden="1"/>
    </xf>
    <xf numFmtId="0" fontId="6" fillId="0" borderId="2" xfId="0" applyFont="1" applyBorder="1" applyProtection="1">
      <protection hidden="1"/>
    </xf>
    <xf numFmtId="0" fontId="5" fillId="0" borderId="8" xfId="0" applyFont="1" applyBorder="1" applyProtection="1">
      <protection hidden="1"/>
    </xf>
    <xf numFmtId="0" fontId="5" fillId="0" borderId="3" xfId="0" applyFont="1" applyBorder="1" applyProtection="1">
      <protection hidden="1"/>
    </xf>
    <xf numFmtId="0" fontId="5" fillId="0" borderId="4" xfId="0" applyFont="1" applyBorder="1" applyProtection="1">
      <protection hidden="1"/>
    </xf>
    <xf numFmtId="0" fontId="5" fillId="0" borderId="5" xfId="0" applyFont="1" applyBorder="1" applyProtection="1">
      <protection hidden="1"/>
    </xf>
    <xf numFmtId="0" fontId="5" fillId="0" borderId="6" xfId="0" applyFont="1" applyBorder="1" applyProtection="1">
      <protection hidden="1"/>
    </xf>
    <xf numFmtId="0" fontId="4" fillId="0" borderId="0" xfId="0" applyFont="1" applyProtection="1">
      <protection hidden="1"/>
    </xf>
    <xf numFmtId="0" fontId="5" fillId="0" borderId="2" xfId="0" applyFont="1" applyBorder="1" applyProtection="1">
      <protection hidden="1"/>
    </xf>
    <xf numFmtId="0" fontId="24" fillId="0" borderId="6" xfId="0" applyFont="1" applyBorder="1" applyProtection="1">
      <protection hidden="1"/>
    </xf>
    <xf numFmtId="0" fontId="5" fillId="0" borderId="1" xfId="0" applyFont="1" applyBorder="1" applyProtection="1">
      <protection hidden="1"/>
    </xf>
    <xf numFmtId="0" fontId="5" fillId="0" borderId="0" xfId="0" applyFont="1" applyAlignment="1" applyProtection="1">
      <alignment horizontal="right"/>
      <protection hidden="1"/>
    </xf>
    <xf numFmtId="0" fontId="5" fillId="0" borderId="1" xfId="0" applyFont="1" applyBorder="1" applyAlignment="1" applyProtection="1">
      <alignment horizontal="right"/>
      <protection hidden="1"/>
    </xf>
    <xf numFmtId="0" fontId="5" fillId="0" borderId="0" xfId="0" applyFont="1" applyAlignment="1" applyProtection="1">
      <alignment vertical="center"/>
      <protection hidden="1"/>
    </xf>
    <xf numFmtId="0" fontId="5" fillId="0" borderId="2" xfId="0" applyFont="1" applyBorder="1" applyAlignment="1" applyProtection="1">
      <alignment vertical="center"/>
      <protection hidden="1"/>
    </xf>
    <xf numFmtId="0" fontId="5" fillId="0" borderId="8" xfId="0" applyFont="1" applyBorder="1" applyAlignment="1" applyProtection="1">
      <alignment vertical="center"/>
      <protection hidden="1"/>
    </xf>
    <xf numFmtId="0" fontId="5" fillId="0" borderId="6" xfId="0" applyFont="1" applyBorder="1" applyAlignment="1" applyProtection="1">
      <alignment vertical="center"/>
      <protection hidden="1"/>
    </xf>
    <xf numFmtId="0" fontId="5" fillId="0" borderId="1" xfId="0" applyFont="1" applyBorder="1" applyAlignment="1" applyProtection="1">
      <alignment vertical="center"/>
      <protection hidden="1"/>
    </xf>
    <xf numFmtId="0" fontId="4" fillId="0" borderId="2" xfId="0" applyFont="1" applyBorder="1" applyProtection="1">
      <protection hidden="1"/>
    </xf>
    <xf numFmtId="0" fontId="5" fillId="2" borderId="0" xfId="0" applyFont="1" applyFill="1" applyProtection="1">
      <protection hidden="1"/>
    </xf>
    <xf numFmtId="0" fontId="6" fillId="3" borderId="59" xfId="0" applyFont="1" applyFill="1" applyBorder="1" applyAlignment="1" applyProtection="1">
      <alignment horizontal="center" vertical="top" wrapText="1"/>
      <protection hidden="1"/>
    </xf>
    <xf numFmtId="0" fontId="6" fillId="3" borderId="60" xfId="0" applyFont="1" applyFill="1" applyBorder="1" applyAlignment="1" applyProtection="1">
      <alignment horizontal="center" vertical="top" wrapText="1"/>
      <protection hidden="1"/>
    </xf>
    <xf numFmtId="0" fontId="6" fillId="3" borderId="61" xfId="0" applyFont="1" applyFill="1" applyBorder="1" applyAlignment="1" applyProtection="1">
      <alignment horizontal="center" vertical="top" wrapText="1"/>
      <protection hidden="1"/>
    </xf>
    <xf numFmtId="0" fontId="6" fillId="3" borderId="62" xfId="0" applyFont="1" applyFill="1" applyBorder="1" applyAlignment="1" applyProtection="1">
      <alignment horizontal="center" vertical="top" wrapText="1"/>
      <protection hidden="1"/>
    </xf>
    <xf numFmtId="0" fontId="6" fillId="3" borderId="47" xfId="0" applyFont="1" applyFill="1" applyBorder="1" applyAlignment="1" applyProtection="1">
      <alignment horizontal="center" vertical="top" wrapText="1"/>
      <protection hidden="1"/>
    </xf>
    <xf numFmtId="0" fontId="6" fillId="3" borderId="28" xfId="0" applyFont="1" applyFill="1" applyBorder="1" applyAlignment="1" applyProtection="1">
      <alignment horizontal="center" vertical="top" wrapText="1"/>
      <protection hidden="1"/>
    </xf>
    <xf numFmtId="0" fontId="6" fillId="3" borderId="63" xfId="0" applyFont="1" applyFill="1" applyBorder="1" applyAlignment="1" applyProtection="1">
      <alignment horizontal="center" vertical="top" wrapText="1"/>
      <protection hidden="1"/>
    </xf>
    <xf numFmtId="0" fontId="5" fillId="0" borderId="64" xfId="0" applyFont="1" applyBorder="1" applyAlignment="1" applyProtection="1">
      <alignment horizontal="left"/>
      <protection hidden="1"/>
    </xf>
    <xf numFmtId="0" fontId="5" fillId="0" borderId="28" xfId="0" applyFont="1" applyBorder="1" applyAlignment="1" applyProtection="1">
      <alignment horizontal="left"/>
      <protection hidden="1"/>
    </xf>
    <xf numFmtId="4" fontId="5" fillId="0" borderId="28" xfId="0" applyNumberFormat="1" applyFont="1" applyBorder="1" applyProtection="1">
      <protection hidden="1"/>
    </xf>
    <xf numFmtId="0" fontId="5" fillId="0" borderId="63" xfId="0" applyFont="1" applyBorder="1" applyProtection="1">
      <protection hidden="1"/>
    </xf>
    <xf numFmtId="4" fontId="6" fillId="4" borderId="28" xfId="0" applyNumberFormat="1" applyFont="1" applyFill="1" applyBorder="1" applyProtection="1">
      <protection hidden="1"/>
    </xf>
    <xf numFmtId="0" fontId="6" fillId="4" borderId="63" xfId="0" applyFont="1" applyFill="1" applyBorder="1" applyProtection="1">
      <protection hidden="1"/>
    </xf>
    <xf numFmtId="0" fontId="5" fillId="0" borderId="0" xfId="0" applyFont="1" applyAlignment="1" applyProtection="1">
      <alignment wrapText="1"/>
      <protection hidden="1"/>
    </xf>
    <xf numFmtId="4" fontId="5" fillId="0" borderId="28" xfId="0" applyNumberFormat="1" applyFont="1" applyBorder="1" applyAlignment="1" applyProtection="1">
      <alignment horizontal="right" wrapText="1"/>
      <protection hidden="1"/>
    </xf>
    <xf numFmtId="164" fontId="5" fillId="2" borderId="63" xfId="0" applyNumberFormat="1" applyFont="1" applyFill="1" applyBorder="1" applyAlignment="1" applyProtection="1">
      <alignment wrapText="1"/>
      <protection locked="0"/>
    </xf>
    <xf numFmtId="0" fontId="5" fillId="0" borderId="28" xfId="0" applyFont="1" applyBorder="1" applyAlignment="1" applyProtection="1">
      <alignment horizontal="right" wrapText="1"/>
      <protection hidden="1"/>
    </xf>
    <xf numFmtId="0" fontId="5" fillId="0" borderId="49" xfId="0" applyFont="1" applyBorder="1" applyAlignment="1" applyProtection="1">
      <alignment horizontal="right" wrapText="1"/>
      <protection hidden="1"/>
    </xf>
    <xf numFmtId="164" fontId="5" fillId="2" borderId="65" xfId="0" applyNumberFormat="1" applyFont="1" applyFill="1" applyBorder="1" applyAlignment="1" applyProtection="1">
      <alignment wrapText="1"/>
      <protection locked="0"/>
    </xf>
    <xf numFmtId="4" fontId="6" fillId="3" borderId="67" xfId="0" applyNumberFormat="1" applyFont="1" applyFill="1" applyBorder="1" applyProtection="1">
      <protection hidden="1"/>
    </xf>
    <xf numFmtId="0" fontId="6" fillId="3" borderId="68" xfId="0" applyFont="1" applyFill="1" applyBorder="1" applyProtection="1">
      <protection hidden="1"/>
    </xf>
    <xf numFmtId="4" fontId="5" fillId="5" borderId="28" xfId="0" applyNumberFormat="1" applyFont="1" applyFill="1" applyBorder="1" applyProtection="1">
      <protection hidden="1"/>
    </xf>
    <xf numFmtId="0" fontId="6" fillId="0" borderId="0" xfId="0" applyFont="1" applyProtection="1">
      <protection hidden="1"/>
    </xf>
    <xf numFmtId="0" fontId="5" fillId="5" borderId="28" xfId="0" applyFont="1" applyFill="1" applyBorder="1" applyProtection="1">
      <protection hidden="1"/>
    </xf>
    <xf numFmtId="0" fontId="6" fillId="0" borderId="69" xfId="0" applyFont="1" applyBorder="1" applyAlignment="1" applyProtection="1">
      <alignment horizontal="right"/>
      <protection hidden="1"/>
    </xf>
    <xf numFmtId="0" fontId="6" fillId="0" borderId="47" xfId="0" applyFont="1" applyBorder="1" applyAlignment="1" applyProtection="1">
      <alignment horizontal="right"/>
      <protection hidden="1"/>
    </xf>
    <xf numFmtId="0" fontId="5" fillId="2" borderId="4" xfId="0" applyFont="1" applyFill="1" applyBorder="1"/>
    <xf numFmtId="0" fontId="5" fillId="2" borderId="0" xfId="0" applyFont="1" applyFill="1"/>
    <xf numFmtId="0" fontId="6" fillId="0" borderId="1" xfId="0" applyFont="1" applyBorder="1" applyProtection="1">
      <protection hidden="1"/>
    </xf>
    <xf numFmtId="0" fontId="4" fillId="10" borderId="2" xfId="0" applyFont="1" applyFill="1" applyBorder="1" applyProtection="1">
      <protection hidden="1"/>
    </xf>
    <xf numFmtId="0" fontId="5" fillId="10" borderId="8" xfId="0" applyFont="1" applyFill="1" applyBorder="1" applyProtection="1">
      <protection hidden="1"/>
    </xf>
    <xf numFmtId="0" fontId="5" fillId="10" borderId="17" xfId="0" applyFont="1" applyFill="1" applyBorder="1" applyProtection="1">
      <protection hidden="1"/>
    </xf>
    <xf numFmtId="0" fontId="5" fillId="10" borderId="73" xfId="0" applyFont="1" applyFill="1" applyBorder="1" applyProtection="1">
      <protection hidden="1"/>
    </xf>
    <xf numFmtId="0" fontId="29" fillId="0" borderId="0" xfId="0" applyFont="1" applyProtection="1">
      <protection hidden="1"/>
    </xf>
    <xf numFmtId="4" fontId="6" fillId="4" borderId="28" xfId="0" applyNumberFormat="1" applyFont="1" applyFill="1" applyBorder="1" applyAlignment="1" applyProtection="1">
      <alignment horizontal="right"/>
      <protection hidden="1"/>
    </xf>
    <xf numFmtId="164" fontId="5" fillId="0" borderId="63" xfId="0" applyNumberFormat="1" applyFont="1" applyBorder="1" applyAlignment="1">
      <alignment wrapText="1"/>
    </xf>
    <xf numFmtId="0" fontId="32" fillId="12" borderId="11" xfId="0" applyFont="1" applyFill="1" applyBorder="1" applyAlignment="1">
      <alignment vertical="center"/>
    </xf>
    <xf numFmtId="0" fontId="32" fillId="12" borderId="16" xfId="0" applyFont="1" applyFill="1" applyBorder="1" applyAlignment="1">
      <alignment vertical="center"/>
    </xf>
    <xf numFmtId="0" fontId="4" fillId="13" borderId="11" xfId="0" applyFont="1" applyFill="1" applyBorder="1" applyAlignment="1">
      <alignment vertical="center"/>
    </xf>
    <xf numFmtId="4" fontId="4" fillId="13" borderId="16" xfId="0" applyNumberFormat="1" applyFont="1" applyFill="1" applyBorder="1" applyAlignment="1">
      <alignment vertical="center" wrapText="1"/>
    </xf>
    <xf numFmtId="0" fontId="4" fillId="13" borderId="11" xfId="0" applyFont="1" applyFill="1" applyBorder="1" applyAlignment="1">
      <alignment horizontal="left" vertical="center" wrapText="1"/>
    </xf>
    <xf numFmtId="0" fontId="4" fillId="13" borderId="21" xfId="0" applyFont="1" applyFill="1" applyBorder="1" applyAlignment="1">
      <alignment horizontal="left" vertical="center" wrapText="1"/>
    </xf>
    <xf numFmtId="0" fontId="7" fillId="11" borderId="13" xfId="0" applyFont="1" applyFill="1" applyBorder="1" applyAlignment="1">
      <alignment horizontal="left" vertical="center" wrapText="1"/>
    </xf>
    <xf numFmtId="4" fontId="4" fillId="11" borderId="23" xfId="0" applyNumberFormat="1" applyFont="1" applyFill="1" applyBorder="1" applyAlignment="1">
      <alignment vertical="center" wrapText="1"/>
    </xf>
    <xf numFmtId="0" fontId="7" fillId="14" borderId="4" xfId="0" applyFont="1" applyFill="1" applyBorder="1" applyAlignment="1">
      <alignment horizontal="left" vertical="center" wrapText="1"/>
    </xf>
    <xf numFmtId="4" fontId="4" fillId="14" borderId="5" xfId="0" applyNumberFormat="1" applyFont="1" applyFill="1" applyBorder="1"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0" fontId="34" fillId="0" borderId="0" xfId="0" applyFont="1" applyAlignment="1">
      <alignment vertical="center" wrapText="1"/>
    </xf>
    <xf numFmtId="0" fontId="39" fillId="0" borderId="0" xfId="0" applyFont="1" applyProtection="1">
      <protection hidden="1"/>
    </xf>
    <xf numFmtId="0" fontId="43" fillId="0" borderId="0" xfId="0" applyFont="1" applyProtection="1">
      <protection hidden="1"/>
    </xf>
    <xf numFmtId="4" fontId="5" fillId="0" borderId="28" xfId="0" applyNumberFormat="1" applyFont="1" applyBorder="1" applyAlignment="1" applyProtection="1">
      <alignment horizontal="right"/>
      <protection hidden="1"/>
    </xf>
    <xf numFmtId="14" fontId="2" fillId="0" borderId="14" xfId="0" applyNumberFormat="1" applyFont="1" applyBorder="1" applyAlignment="1">
      <alignment horizontal="left" vertical="center" wrapText="1"/>
    </xf>
    <xf numFmtId="0" fontId="5" fillId="0" borderId="0" xfId="0" applyFont="1" applyAlignment="1" applyProtection="1">
      <alignment horizontal="center" wrapText="1"/>
      <protection hidden="1"/>
    </xf>
    <xf numFmtId="4" fontId="46" fillId="17" borderId="2" xfId="0" applyNumberFormat="1" applyFont="1" applyFill="1" applyBorder="1" applyAlignment="1" applyProtection="1">
      <alignment horizontal="center"/>
      <protection hidden="1"/>
    </xf>
    <xf numFmtId="0" fontId="46" fillId="17" borderId="8" xfId="0" applyFont="1" applyFill="1" applyBorder="1" applyProtection="1">
      <protection hidden="1"/>
    </xf>
    <xf numFmtId="0" fontId="5" fillId="17" borderId="8" xfId="0" applyFont="1" applyFill="1" applyBorder="1" applyProtection="1">
      <protection hidden="1"/>
    </xf>
    <xf numFmtId="0" fontId="5" fillId="17" borderId="3" xfId="0" applyFont="1" applyFill="1" applyBorder="1" applyProtection="1">
      <protection hidden="1"/>
    </xf>
    <xf numFmtId="4" fontId="39" fillId="17" borderId="4" xfId="0" applyNumberFormat="1" applyFont="1" applyFill="1" applyBorder="1" applyAlignment="1" applyProtection="1">
      <alignment horizontal="center"/>
      <protection hidden="1"/>
    </xf>
    <xf numFmtId="0" fontId="39" fillId="17" borderId="0" xfId="0" applyFont="1" applyFill="1" applyProtection="1">
      <protection hidden="1"/>
    </xf>
    <xf numFmtId="0" fontId="5" fillId="17" borderId="0" xfId="0" applyFont="1" applyFill="1" applyProtection="1">
      <protection hidden="1"/>
    </xf>
    <xf numFmtId="0" fontId="39" fillId="18" borderId="0" xfId="0" applyFont="1" applyFill="1" applyAlignment="1" applyProtection="1">
      <alignment horizontal="left"/>
      <protection hidden="1"/>
    </xf>
    <xf numFmtId="0" fontId="5" fillId="18" borderId="0" xfId="0" applyFont="1" applyFill="1" applyProtection="1">
      <protection hidden="1"/>
    </xf>
    <xf numFmtId="0" fontId="5" fillId="18" borderId="5" xfId="0" applyFont="1" applyFill="1" applyBorder="1" applyProtection="1">
      <protection hidden="1"/>
    </xf>
    <xf numFmtId="4" fontId="42" fillId="17" borderId="4" xfId="0" applyNumberFormat="1" applyFont="1" applyFill="1" applyBorder="1" applyAlignment="1" applyProtection="1">
      <alignment horizontal="center"/>
      <protection hidden="1"/>
    </xf>
    <xf numFmtId="0" fontId="42" fillId="17" borderId="0" xfId="0" applyFont="1" applyFill="1" applyProtection="1">
      <protection hidden="1"/>
    </xf>
    <xf numFmtId="0" fontId="35" fillId="17" borderId="0" xfId="0" applyFont="1" applyFill="1" applyProtection="1">
      <protection hidden="1"/>
    </xf>
    <xf numFmtId="0" fontId="5" fillId="17" borderId="5" xfId="0" applyFont="1" applyFill="1" applyBorder="1" applyProtection="1">
      <protection hidden="1"/>
    </xf>
    <xf numFmtId="4" fontId="35" fillId="16" borderId="4" xfId="0" applyNumberFormat="1" applyFont="1" applyFill="1" applyBorder="1" applyAlignment="1" applyProtection="1">
      <alignment horizontal="center"/>
      <protection hidden="1"/>
    </xf>
    <xf numFmtId="0" fontId="35" fillId="16" borderId="0" xfId="0" applyFont="1" applyFill="1" applyProtection="1">
      <protection hidden="1"/>
    </xf>
    <xf numFmtId="0" fontId="5" fillId="16" borderId="0" xfId="0" applyFont="1" applyFill="1" applyProtection="1">
      <protection hidden="1"/>
    </xf>
    <xf numFmtId="0" fontId="35" fillId="16" borderId="4" xfId="0" applyFont="1" applyFill="1" applyBorder="1" applyProtection="1">
      <protection hidden="1"/>
    </xf>
    <xf numFmtId="9" fontId="35" fillId="16" borderId="0" xfId="0" applyNumberFormat="1" applyFont="1" applyFill="1" applyAlignment="1" applyProtection="1">
      <alignment horizontal="center"/>
      <protection hidden="1"/>
    </xf>
    <xf numFmtId="0" fontId="26" fillId="16" borderId="0" xfId="0" applyFont="1" applyFill="1" applyProtection="1">
      <protection hidden="1"/>
    </xf>
    <xf numFmtId="0" fontId="5" fillId="16" borderId="5" xfId="0" applyFont="1" applyFill="1" applyBorder="1" applyProtection="1">
      <protection hidden="1"/>
    </xf>
    <xf numFmtId="0" fontId="26" fillId="0" borderId="0" xfId="0" applyFont="1" applyProtection="1">
      <protection hidden="1"/>
    </xf>
    <xf numFmtId="4" fontId="43" fillId="0" borderId="0" xfId="0" applyNumberFormat="1" applyFont="1" applyAlignment="1" applyProtection="1">
      <alignment horizontal="center"/>
      <protection hidden="1"/>
    </xf>
    <xf numFmtId="4" fontId="39" fillId="0" borderId="0" xfId="0" applyNumberFormat="1" applyFont="1" applyAlignment="1" applyProtection="1">
      <alignment horizontal="center"/>
      <protection hidden="1"/>
    </xf>
    <xf numFmtId="0" fontId="47" fillId="0" borderId="0" xfId="0" applyFont="1" applyAlignment="1" applyProtection="1">
      <alignment wrapText="1"/>
      <protection hidden="1"/>
    </xf>
    <xf numFmtId="4" fontId="47" fillId="0" borderId="0" xfId="0" applyNumberFormat="1" applyFont="1" applyAlignment="1" applyProtection="1">
      <alignment horizontal="center" wrapText="1"/>
      <protection hidden="1"/>
    </xf>
    <xf numFmtId="0" fontId="48" fillId="0" borderId="0" xfId="0" applyFont="1" applyProtection="1">
      <protection hidden="1"/>
    </xf>
    <xf numFmtId="0" fontId="35" fillId="18" borderId="0" xfId="0" applyFont="1" applyFill="1" applyProtection="1">
      <protection hidden="1"/>
    </xf>
    <xf numFmtId="4" fontId="35" fillId="18" borderId="0" xfId="0" applyNumberFormat="1" applyFont="1" applyFill="1" applyAlignment="1" applyProtection="1">
      <alignment horizontal="center"/>
      <protection hidden="1"/>
    </xf>
    <xf numFmtId="4" fontId="39" fillId="18" borderId="0" xfId="0" applyNumberFormat="1" applyFont="1" applyFill="1" applyAlignment="1" applyProtection="1">
      <alignment horizontal="center"/>
      <protection hidden="1"/>
    </xf>
    <xf numFmtId="0" fontId="50" fillId="6" borderId="0" xfId="0" applyFont="1" applyFill="1" applyProtection="1">
      <protection hidden="1"/>
    </xf>
    <xf numFmtId="0" fontId="51" fillId="6" borderId="0" xfId="0" applyFont="1" applyFill="1" applyProtection="1">
      <protection hidden="1"/>
    </xf>
    <xf numFmtId="166" fontId="50" fillId="6" borderId="0" xfId="1" applyFont="1" applyFill="1" applyBorder="1" applyProtection="1">
      <alignment horizontal="right"/>
      <protection hidden="1"/>
    </xf>
    <xf numFmtId="0" fontId="50" fillId="0" borderId="0" xfId="0" applyFont="1" applyProtection="1">
      <protection hidden="1"/>
    </xf>
    <xf numFmtId="164" fontId="50" fillId="6" borderId="0" xfId="0" applyNumberFormat="1" applyFont="1" applyFill="1" applyAlignment="1" applyProtection="1">
      <alignment horizontal="left"/>
      <protection hidden="1"/>
    </xf>
    <xf numFmtId="0" fontId="52" fillId="0" borderId="0" xfId="0" applyFont="1"/>
    <xf numFmtId="0" fontId="50" fillId="6" borderId="0" xfId="0" applyFont="1" applyFill="1" applyProtection="1">
      <protection locked="0" hidden="1"/>
    </xf>
    <xf numFmtId="167" fontId="50" fillId="6" borderId="0" xfId="0" applyNumberFormat="1" applyFont="1" applyFill="1" applyProtection="1">
      <protection hidden="1"/>
    </xf>
    <xf numFmtId="0" fontId="53" fillId="6" borderId="0" xfId="0" applyFont="1" applyFill="1" applyAlignment="1" applyProtection="1">
      <alignment vertical="top"/>
      <protection hidden="1"/>
    </xf>
    <xf numFmtId="0" fontId="53" fillId="0" borderId="0" xfId="0" applyFont="1" applyAlignment="1" applyProtection="1">
      <alignment vertical="top"/>
      <protection hidden="1"/>
    </xf>
    <xf numFmtId="0" fontId="53" fillId="6" borderId="0" xfId="0" applyFont="1" applyFill="1" applyProtection="1">
      <protection hidden="1"/>
    </xf>
    <xf numFmtId="0" fontId="53" fillId="0" borderId="0" xfId="0" applyFont="1" applyProtection="1">
      <protection hidden="1"/>
    </xf>
    <xf numFmtId="0" fontId="56" fillId="17" borderId="5" xfId="0" applyFont="1" applyFill="1" applyBorder="1" applyAlignment="1" applyProtection="1">
      <alignment horizontal="center" vertical="center" wrapText="1"/>
      <protection hidden="1"/>
    </xf>
    <xf numFmtId="0" fontId="54" fillId="6" borderId="0" xfId="0" applyFont="1" applyFill="1" applyProtection="1">
      <protection hidden="1"/>
    </xf>
    <xf numFmtId="0" fontId="54" fillId="17" borderId="29" xfId="0" applyFont="1" applyFill="1" applyBorder="1" applyProtection="1">
      <protection hidden="1"/>
    </xf>
    <xf numFmtId="0" fontId="54" fillId="17" borderId="30" xfId="0" applyFont="1" applyFill="1" applyBorder="1" applyProtection="1">
      <protection hidden="1"/>
    </xf>
    <xf numFmtId="0" fontId="53" fillId="17" borderId="30" xfId="0" applyFont="1" applyFill="1" applyBorder="1" applyAlignment="1" applyProtection="1">
      <alignment horizontal="left"/>
      <protection hidden="1"/>
    </xf>
    <xf numFmtId="4" fontId="57" fillId="17" borderId="88" xfId="1" applyNumberFormat="1" applyFont="1" applyFill="1" applyBorder="1" applyProtection="1">
      <alignment horizontal="right"/>
      <protection hidden="1"/>
    </xf>
    <xf numFmtId="4" fontId="57" fillId="17" borderId="51" xfId="2" applyNumberFormat="1" applyFont="1" applyFill="1" applyBorder="1" applyAlignment="1" applyProtection="1">
      <alignment horizontal="right"/>
      <protection hidden="1"/>
    </xf>
    <xf numFmtId="4" fontId="57" fillId="17" borderId="32" xfId="2" applyNumberFormat="1" applyFont="1" applyFill="1" applyBorder="1" applyAlignment="1" applyProtection="1">
      <alignment horizontal="right"/>
      <protection hidden="1"/>
    </xf>
    <xf numFmtId="4" fontId="57" fillId="17" borderId="52" xfId="2" applyNumberFormat="1" applyFont="1" applyFill="1" applyBorder="1" applyAlignment="1" applyProtection="1">
      <alignment horizontal="right"/>
      <protection hidden="1"/>
    </xf>
    <xf numFmtId="4" fontId="57" fillId="17" borderId="33" xfId="2" applyNumberFormat="1" applyFont="1" applyFill="1" applyBorder="1" applyAlignment="1" applyProtection="1">
      <alignment horizontal="right"/>
      <protection hidden="1"/>
    </xf>
    <xf numFmtId="4" fontId="58" fillId="17" borderId="89" xfId="2" applyNumberFormat="1" applyFont="1" applyFill="1" applyBorder="1" applyAlignment="1" applyProtection="1">
      <alignment horizontal="right"/>
      <protection hidden="1"/>
    </xf>
    <xf numFmtId="0" fontId="54" fillId="0" borderId="0" xfId="0" applyFont="1" applyProtection="1">
      <protection hidden="1"/>
    </xf>
    <xf numFmtId="0" fontId="59" fillId="6" borderId="0" xfId="0" applyFont="1" applyFill="1" applyAlignment="1" applyProtection="1">
      <alignment horizontal="left" vertical="center"/>
      <protection locked="0" hidden="1"/>
    </xf>
    <xf numFmtId="49" fontId="59" fillId="19" borderId="34" xfId="0" applyNumberFormat="1" applyFont="1" applyFill="1" applyBorder="1" applyAlignment="1" applyProtection="1">
      <alignment horizontal="left" vertical="center"/>
      <protection locked="0" hidden="1"/>
    </xf>
    <xf numFmtId="49" fontId="59" fillId="19" borderId="35" xfId="0" applyNumberFormat="1" applyFont="1" applyFill="1" applyBorder="1" applyAlignment="1" applyProtection="1">
      <alignment horizontal="left" vertical="center"/>
      <protection locked="0" hidden="1"/>
    </xf>
    <xf numFmtId="164" fontId="59" fillId="19" borderId="36" xfId="0" applyNumberFormat="1" applyFont="1" applyFill="1" applyBorder="1" applyAlignment="1" applyProtection="1">
      <alignment horizontal="left" vertical="center"/>
      <protection locked="0" hidden="1"/>
    </xf>
    <xf numFmtId="49" fontId="59" fillId="19" borderId="37" xfId="0" applyNumberFormat="1" applyFont="1" applyFill="1" applyBorder="1" applyAlignment="1" applyProtection="1">
      <alignment horizontal="left" vertical="center" wrapText="1"/>
      <protection locked="0" hidden="1"/>
    </xf>
    <xf numFmtId="4" fontId="59" fillId="19" borderId="26" xfId="0" applyNumberFormat="1" applyFont="1" applyFill="1" applyBorder="1" applyAlignment="1" applyProtection="1">
      <alignment horizontal="left" vertical="center"/>
      <protection locked="0" hidden="1"/>
    </xf>
    <xf numFmtId="4" fontId="59" fillId="19" borderId="53" xfId="0" applyNumberFormat="1" applyFont="1" applyFill="1" applyBorder="1" applyAlignment="1" applyProtection="1">
      <alignment horizontal="left" vertical="center"/>
      <protection locked="0" hidden="1"/>
    </xf>
    <xf numFmtId="4" fontId="59" fillId="19" borderId="39" xfId="0" applyNumberFormat="1" applyFont="1" applyFill="1" applyBorder="1" applyAlignment="1" applyProtection="1">
      <alignment horizontal="left" vertical="center"/>
      <protection locked="0" hidden="1"/>
    </xf>
    <xf numFmtId="4" fontId="59" fillId="19" borderId="25" xfId="0" applyNumberFormat="1" applyFont="1" applyFill="1" applyBorder="1" applyAlignment="1" applyProtection="1">
      <alignment horizontal="left" vertical="center"/>
      <protection locked="0" hidden="1"/>
    </xf>
    <xf numFmtId="4" fontId="56" fillId="17" borderId="90" xfId="0" applyNumberFormat="1" applyFont="1" applyFill="1" applyBorder="1" applyAlignment="1" applyProtection="1">
      <alignment horizontal="left" vertical="center"/>
      <protection hidden="1"/>
    </xf>
    <xf numFmtId="0" fontId="59" fillId="0" borderId="0" xfId="0" applyFont="1" applyAlignment="1" applyProtection="1">
      <alignment horizontal="left" vertical="center"/>
      <protection locked="0" hidden="1"/>
    </xf>
    <xf numFmtId="1" fontId="53" fillId="21" borderId="77" xfId="0" applyNumberFormat="1" applyFont="1" applyFill="1" applyBorder="1" applyAlignment="1" applyProtection="1">
      <alignment horizontal="center"/>
      <protection locked="0"/>
    </xf>
    <xf numFmtId="49" fontId="53" fillId="21" borderId="78" xfId="0" applyNumberFormat="1" applyFont="1" applyFill="1" applyBorder="1" applyAlignment="1" applyProtection="1">
      <alignment horizontal="center"/>
      <protection locked="0"/>
    </xf>
    <xf numFmtId="164" fontId="53" fillId="21" borderId="78" xfId="0" applyNumberFormat="1" applyFont="1" applyFill="1" applyBorder="1" applyProtection="1">
      <protection locked="0"/>
    </xf>
    <xf numFmtId="49" fontId="53" fillId="21" borderId="79" xfId="0" applyNumberFormat="1" applyFont="1" applyFill="1" applyBorder="1" applyAlignment="1" applyProtection="1">
      <alignment horizontal="left" wrapText="1"/>
      <protection locked="0"/>
    </xf>
    <xf numFmtId="4" fontId="53" fillId="17" borderId="80" xfId="1" applyNumberFormat="1" applyFont="1" applyFill="1" applyBorder="1" applyProtection="1">
      <alignment horizontal="right"/>
      <protection hidden="1"/>
    </xf>
    <xf numFmtId="4" fontId="59" fillId="21" borderId="81" xfId="0" applyNumberFormat="1" applyFont="1" applyFill="1" applyBorder="1" applyProtection="1">
      <protection locked="0"/>
    </xf>
    <xf numFmtId="4" fontId="59" fillId="21" borderId="82" xfId="0" applyNumberFormat="1" applyFont="1" applyFill="1" applyBorder="1" applyProtection="1">
      <protection locked="0"/>
    </xf>
    <xf numFmtId="1" fontId="53" fillId="21" borderId="91" xfId="0" applyNumberFormat="1" applyFont="1" applyFill="1" applyBorder="1" applyAlignment="1" applyProtection="1">
      <alignment horizontal="center"/>
      <protection locked="0"/>
    </xf>
    <xf numFmtId="49" fontId="53" fillId="21" borderId="92" xfId="0" applyNumberFormat="1" applyFont="1" applyFill="1" applyBorder="1" applyAlignment="1" applyProtection="1">
      <alignment horizontal="center"/>
      <protection locked="0"/>
    </xf>
    <xf numFmtId="164" fontId="53" fillId="21" borderId="92" xfId="0" applyNumberFormat="1" applyFont="1" applyFill="1" applyBorder="1" applyProtection="1">
      <protection locked="0"/>
    </xf>
    <xf numFmtId="49" fontId="53" fillId="21" borderId="93" xfId="0" applyNumberFormat="1" applyFont="1" applyFill="1" applyBorder="1" applyAlignment="1" applyProtection="1">
      <alignment horizontal="left" wrapText="1"/>
      <protection locked="0"/>
    </xf>
    <xf numFmtId="4" fontId="53" fillId="17" borderId="12" xfId="1" applyNumberFormat="1" applyFont="1" applyFill="1" applyBorder="1" applyProtection="1">
      <alignment horizontal="right"/>
      <protection hidden="1"/>
    </xf>
    <xf numFmtId="4" fontId="59" fillId="21" borderId="94" xfId="0" applyNumberFormat="1" applyFont="1" applyFill="1" applyBorder="1" applyProtection="1">
      <protection locked="0"/>
    </xf>
    <xf numFmtId="4" fontId="59" fillId="21" borderId="92" xfId="0" applyNumberFormat="1" applyFont="1" applyFill="1" applyBorder="1" applyProtection="1">
      <protection locked="0"/>
    </xf>
    <xf numFmtId="4" fontId="59" fillId="21" borderId="54" xfId="0" applyNumberFormat="1" applyFont="1" applyFill="1" applyBorder="1" applyProtection="1">
      <protection locked="0"/>
    </xf>
    <xf numFmtId="4" fontId="59" fillId="21" borderId="78" xfId="0" applyNumberFormat="1" applyFont="1" applyFill="1" applyBorder="1" applyProtection="1">
      <protection locked="0"/>
    </xf>
    <xf numFmtId="49" fontId="53" fillId="21" borderId="93" xfId="0" applyNumberFormat="1" applyFont="1" applyFill="1" applyBorder="1" applyAlignment="1" applyProtection="1">
      <alignment wrapText="1"/>
      <protection locked="0"/>
    </xf>
    <xf numFmtId="4" fontId="59" fillId="21" borderId="95" xfId="0" applyNumberFormat="1" applyFont="1" applyFill="1" applyBorder="1" applyProtection="1">
      <protection locked="0"/>
    </xf>
    <xf numFmtId="4" fontId="59" fillId="21" borderId="93" xfId="0" applyNumberFormat="1" applyFont="1" applyFill="1" applyBorder="1" applyProtection="1">
      <protection locked="0"/>
    </xf>
    <xf numFmtId="49" fontId="53" fillId="21" borderId="96" xfId="0" applyNumberFormat="1" applyFont="1" applyFill="1" applyBorder="1" applyAlignment="1" applyProtection="1">
      <alignment wrapText="1"/>
      <protection locked="0"/>
    </xf>
    <xf numFmtId="4" fontId="56" fillId="17" borderId="40" xfId="0" applyNumberFormat="1" applyFont="1" applyFill="1" applyBorder="1" applyProtection="1">
      <protection hidden="1"/>
    </xf>
    <xf numFmtId="4" fontId="59" fillId="21" borderId="28" xfId="0" applyNumberFormat="1" applyFont="1" applyFill="1" applyBorder="1" applyProtection="1">
      <protection locked="0"/>
    </xf>
    <xf numFmtId="1" fontId="53" fillId="21" borderId="97" xfId="0" applyNumberFormat="1" applyFont="1" applyFill="1" applyBorder="1" applyAlignment="1" applyProtection="1">
      <alignment horizontal="center"/>
      <protection locked="0"/>
    </xf>
    <xf numFmtId="49" fontId="53" fillId="21" borderId="98" xfId="0" applyNumberFormat="1" applyFont="1" applyFill="1" applyBorder="1" applyAlignment="1" applyProtection="1">
      <alignment horizontal="center"/>
      <protection locked="0"/>
    </xf>
    <xf numFmtId="164" fontId="53" fillId="21" borderId="98" xfId="0" applyNumberFormat="1" applyFont="1" applyFill="1" applyBorder="1" applyProtection="1">
      <protection locked="0"/>
    </xf>
    <xf numFmtId="49" fontId="53" fillId="21" borderId="99" xfId="0" applyNumberFormat="1" applyFont="1" applyFill="1" applyBorder="1" applyAlignment="1" applyProtection="1">
      <alignment wrapText="1"/>
      <protection locked="0"/>
    </xf>
    <xf numFmtId="4" fontId="53" fillId="17" borderId="40" xfId="1" applyNumberFormat="1" applyFont="1" applyFill="1" applyBorder="1" applyProtection="1">
      <alignment horizontal="right"/>
      <protection hidden="1"/>
    </xf>
    <xf numFmtId="4" fontId="59" fillId="21" borderId="100" xfId="0" applyNumberFormat="1" applyFont="1" applyFill="1" applyBorder="1" applyProtection="1">
      <protection locked="0"/>
    </xf>
    <xf numFmtId="4" fontId="59" fillId="21" borderId="98" xfId="0" applyNumberFormat="1" applyFont="1" applyFill="1" applyBorder="1" applyProtection="1">
      <protection locked="0"/>
    </xf>
    <xf numFmtId="1" fontId="53" fillId="21" borderId="101" xfId="0" applyNumberFormat="1" applyFont="1" applyFill="1" applyBorder="1" applyAlignment="1" applyProtection="1">
      <alignment horizontal="center"/>
      <protection locked="0"/>
    </xf>
    <xf numFmtId="49" fontId="53" fillId="21" borderId="102" xfId="0" applyNumberFormat="1" applyFont="1" applyFill="1" applyBorder="1" applyAlignment="1" applyProtection="1">
      <alignment horizontal="center"/>
      <protection locked="0"/>
    </xf>
    <xf numFmtId="164" fontId="53" fillId="21" borderId="102" xfId="0" applyNumberFormat="1" applyFont="1" applyFill="1" applyBorder="1" applyProtection="1">
      <protection locked="0"/>
    </xf>
    <xf numFmtId="49" fontId="53" fillId="21" borderId="103" xfId="0" applyNumberFormat="1" applyFont="1" applyFill="1" applyBorder="1" applyAlignment="1" applyProtection="1">
      <alignment wrapText="1"/>
      <protection locked="0"/>
    </xf>
    <xf numFmtId="4" fontId="59" fillId="21" borderId="104" xfId="0" applyNumberFormat="1" applyFont="1" applyFill="1" applyBorder="1" applyProtection="1">
      <protection locked="0"/>
    </xf>
    <xf numFmtId="4" fontId="59" fillId="21" borderId="105" xfId="0" applyNumberFormat="1" applyFont="1" applyFill="1" applyBorder="1" applyProtection="1">
      <protection locked="0"/>
    </xf>
    <xf numFmtId="1" fontId="53" fillId="17" borderId="106" xfId="0" applyNumberFormat="1" applyFont="1" applyFill="1" applyBorder="1" applyProtection="1">
      <protection hidden="1"/>
    </xf>
    <xf numFmtId="1" fontId="53" fillId="17" borderId="107" xfId="0" applyNumberFormat="1" applyFont="1" applyFill="1" applyBorder="1" applyProtection="1">
      <protection hidden="1"/>
    </xf>
    <xf numFmtId="14" fontId="53" fillId="17" borderId="107" xfId="0" applyNumberFormat="1" applyFont="1" applyFill="1" applyBorder="1" applyProtection="1">
      <protection hidden="1"/>
    </xf>
    <xf numFmtId="4" fontId="54" fillId="17" borderId="108" xfId="0" applyNumberFormat="1" applyFont="1" applyFill="1" applyBorder="1" applyAlignment="1" applyProtection="1">
      <alignment horizontal="right"/>
      <protection hidden="1"/>
    </xf>
    <xf numFmtId="4" fontId="54" fillId="17" borderId="109" xfId="1" applyNumberFormat="1" applyFont="1" applyFill="1" applyBorder="1" applyProtection="1">
      <alignment horizontal="right"/>
      <protection hidden="1"/>
    </xf>
    <xf numFmtId="4" fontId="57" fillId="20" borderId="41" xfId="1" applyNumberFormat="1" applyFont="1" applyFill="1" applyBorder="1" applyProtection="1">
      <alignment horizontal="right"/>
      <protection hidden="1"/>
    </xf>
    <xf numFmtId="4" fontId="58" fillId="17" borderId="42" xfId="1" applyNumberFormat="1" applyFont="1" applyFill="1" applyBorder="1" applyProtection="1">
      <alignment horizontal="right"/>
      <protection hidden="1"/>
    </xf>
    <xf numFmtId="0" fontId="53" fillId="17" borderId="6" xfId="0" applyFont="1" applyFill="1" applyBorder="1" applyProtection="1">
      <protection hidden="1"/>
    </xf>
    <xf numFmtId="0" fontId="53" fillId="17" borderId="1" xfId="0" applyFont="1" applyFill="1" applyBorder="1" applyProtection="1">
      <protection hidden="1"/>
    </xf>
    <xf numFmtId="14" fontId="53" fillId="17" borderId="1" xfId="0" applyNumberFormat="1" applyFont="1" applyFill="1" applyBorder="1" applyProtection="1">
      <protection hidden="1"/>
    </xf>
    <xf numFmtId="4" fontId="53" fillId="17" borderId="43" xfId="0" applyNumberFormat="1" applyFont="1" applyFill="1" applyBorder="1" applyAlignment="1" applyProtection="1">
      <alignment horizontal="right" wrapText="1"/>
      <protection hidden="1"/>
    </xf>
    <xf numFmtId="4" fontId="53" fillId="17" borderId="110" xfId="1" applyNumberFormat="1" applyFont="1" applyFill="1" applyBorder="1" applyProtection="1">
      <alignment horizontal="right"/>
      <protection hidden="1"/>
    </xf>
    <xf numFmtId="4" fontId="59" fillId="20" borderId="1" xfId="1" applyNumberFormat="1" applyFont="1" applyFill="1" applyBorder="1" applyProtection="1">
      <alignment horizontal="right"/>
      <protection hidden="1"/>
    </xf>
    <xf numFmtId="4" fontId="56" fillId="17" borderId="44" xfId="1" applyNumberFormat="1" applyFont="1" applyFill="1" applyBorder="1" applyProtection="1">
      <alignment horizontal="right"/>
      <protection hidden="1"/>
    </xf>
    <xf numFmtId="0" fontId="60" fillId="6" borderId="0" xfId="0" applyFont="1" applyFill="1" applyAlignment="1" applyProtection="1">
      <alignment horizontal="left"/>
      <protection hidden="1"/>
    </xf>
    <xf numFmtId="0" fontId="50" fillId="6" borderId="0" xfId="0" applyFont="1" applyFill="1" applyAlignment="1" applyProtection="1">
      <alignment horizontal="right"/>
      <protection hidden="1"/>
    </xf>
    <xf numFmtId="0" fontId="50" fillId="2" borderId="2" xfId="0" applyFont="1" applyFill="1" applyBorder="1" applyProtection="1">
      <protection hidden="1"/>
    </xf>
    <xf numFmtId="0" fontId="50" fillId="2" borderId="8" xfId="0" applyFont="1" applyFill="1" applyBorder="1" applyProtection="1">
      <protection hidden="1"/>
    </xf>
    <xf numFmtId="0" fontId="50" fillId="2" borderId="3" xfId="0" applyFont="1" applyFill="1" applyBorder="1" applyProtection="1">
      <protection hidden="1"/>
    </xf>
    <xf numFmtId="0" fontId="50" fillId="2" borderId="4" xfId="0" applyFont="1" applyFill="1" applyBorder="1" applyProtection="1">
      <protection hidden="1"/>
    </xf>
    <xf numFmtId="0" fontId="50" fillId="2" borderId="0" xfId="0" applyFont="1" applyFill="1" applyProtection="1">
      <protection hidden="1"/>
    </xf>
    <xf numFmtId="0" fontId="50" fillId="2" borderId="5" xfId="0" applyFont="1" applyFill="1" applyBorder="1" applyProtection="1">
      <protection hidden="1"/>
    </xf>
    <xf numFmtId="0" fontId="50" fillId="2" borderId="6" xfId="0" applyFont="1" applyFill="1" applyBorder="1" applyProtection="1">
      <protection hidden="1"/>
    </xf>
    <xf numFmtId="0" fontId="50" fillId="2" borderId="1" xfId="0" applyFont="1" applyFill="1" applyBorder="1" applyProtection="1">
      <protection hidden="1"/>
    </xf>
    <xf numFmtId="0" fontId="50" fillId="2" borderId="7" xfId="0" applyFont="1" applyFill="1" applyBorder="1" applyProtection="1">
      <protection hidden="1"/>
    </xf>
    <xf numFmtId="0" fontId="36" fillId="20" borderId="48" xfId="0" applyFont="1" applyFill="1" applyBorder="1" applyAlignment="1" applyProtection="1">
      <alignment horizontal="center" vertical="center" wrapText="1"/>
      <protection hidden="1"/>
    </xf>
    <xf numFmtId="0" fontId="36" fillId="20" borderId="49" xfId="0" applyFont="1" applyFill="1" applyBorder="1" applyAlignment="1" applyProtection="1">
      <alignment horizontal="center" vertical="center" wrapText="1"/>
      <protection hidden="1"/>
    </xf>
    <xf numFmtId="0" fontId="36" fillId="20" borderId="50" xfId="0" applyFont="1" applyFill="1" applyBorder="1" applyAlignment="1" applyProtection="1">
      <alignment horizontal="center" vertical="center" wrapText="1"/>
      <protection hidden="1"/>
    </xf>
    <xf numFmtId="0" fontId="36" fillId="20" borderId="20" xfId="0" applyFont="1" applyFill="1" applyBorder="1" applyAlignment="1" applyProtection="1">
      <alignment horizontal="center" vertical="center" wrapText="1"/>
      <protection hidden="1"/>
    </xf>
    <xf numFmtId="0" fontId="51" fillId="0" borderId="0" xfId="0" applyFont="1" applyProtection="1">
      <protection hidden="1"/>
    </xf>
    <xf numFmtId="166" fontId="50" fillId="0" borderId="0" xfId="1" applyFont="1" applyBorder="1" applyProtection="1">
      <alignment horizontal="right"/>
      <protection hidden="1"/>
    </xf>
    <xf numFmtId="164" fontId="50" fillId="0" borderId="0" xfId="0" applyNumberFormat="1" applyFont="1" applyAlignment="1" applyProtection="1">
      <alignment horizontal="left"/>
      <protection hidden="1"/>
    </xf>
    <xf numFmtId="0" fontId="50" fillId="0" borderId="0" xfId="0" applyFont="1" applyProtection="1">
      <protection locked="0" hidden="1"/>
    </xf>
    <xf numFmtId="0" fontId="50" fillId="0" borderId="0" xfId="0" applyFont="1" applyAlignment="1" applyProtection="1">
      <alignment vertical="top"/>
      <protection hidden="1"/>
    </xf>
    <xf numFmtId="4" fontId="57" fillId="17" borderId="115" xfId="1" applyNumberFormat="1" applyFont="1" applyFill="1" applyBorder="1" applyProtection="1">
      <alignment horizontal="right"/>
      <protection hidden="1"/>
    </xf>
    <xf numFmtId="4" fontId="57" fillId="17" borderId="31" xfId="2" applyNumberFormat="1" applyFont="1" applyFill="1" applyBorder="1" applyAlignment="1" applyProtection="1">
      <alignment horizontal="right"/>
      <protection hidden="1"/>
    </xf>
    <xf numFmtId="0" fontId="61" fillId="0" borderId="0" xfId="0" applyFont="1" applyAlignment="1" applyProtection="1">
      <alignment horizontal="left" vertical="center"/>
      <protection locked="0" hidden="1"/>
    </xf>
    <xf numFmtId="4" fontId="59" fillId="19" borderId="4" xfId="0" applyNumberFormat="1" applyFont="1" applyFill="1" applyBorder="1" applyAlignment="1" applyProtection="1">
      <alignment horizontal="left" vertical="center"/>
      <protection locked="0" hidden="1"/>
    </xf>
    <xf numFmtId="4" fontId="59" fillId="19" borderId="38" xfId="0" applyNumberFormat="1" applyFont="1" applyFill="1" applyBorder="1" applyAlignment="1" applyProtection="1">
      <alignment horizontal="left" vertical="center"/>
      <protection locked="0" hidden="1"/>
    </xf>
    <xf numFmtId="1" fontId="53" fillId="21" borderId="116" xfId="0" applyNumberFormat="1" applyFont="1" applyFill="1" applyBorder="1" applyAlignment="1" applyProtection="1">
      <alignment horizontal="center"/>
      <protection locked="0"/>
    </xf>
    <xf numFmtId="49" fontId="53" fillId="21" borderId="117" xfId="0" applyNumberFormat="1" applyFont="1" applyFill="1" applyBorder="1" applyAlignment="1" applyProtection="1">
      <alignment horizontal="center"/>
      <protection locked="0"/>
    </xf>
    <xf numFmtId="164" fontId="53" fillId="21" borderId="117" xfId="0" applyNumberFormat="1" applyFont="1" applyFill="1" applyBorder="1" applyProtection="1">
      <protection locked="0"/>
    </xf>
    <xf numFmtId="4" fontId="53" fillId="17" borderId="118" xfId="1" applyNumberFormat="1" applyFont="1" applyFill="1" applyBorder="1" applyProtection="1">
      <alignment horizontal="right"/>
      <protection hidden="1"/>
    </xf>
    <xf numFmtId="4" fontId="59" fillId="21" borderId="119" xfId="0" applyNumberFormat="1" applyFont="1" applyFill="1" applyBorder="1" applyProtection="1">
      <protection locked="0"/>
    </xf>
    <xf numFmtId="4" fontId="59" fillId="21" borderId="120" xfId="0" applyNumberFormat="1" applyFont="1" applyFill="1" applyBorder="1" applyProtection="1">
      <protection locked="0"/>
    </xf>
    <xf numFmtId="4" fontId="53" fillId="17" borderId="121" xfId="1" applyNumberFormat="1" applyFont="1" applyFill="1" applyBorder="1" applyProtection="1">
      <alignment horizontal="right"/>
      <protection hidden="1"/>
    </xf>
    <xf numFmtId="49" fontId="53" fillId="21" borderId="122" xfId="0" applyNumberFormat="1" applyFont="1" applyFill="1" applyBorder="1" applyAlignment="1" applyProtection="1">
      <alignment horizontal="left" wrapText="1"/>
      <protection locked="0"/>
    </xf>
    <xf numFmtId="4" fontId="53" fillId="17" borderId="123" xfId="1" applyNumberFormat="1" applyFont="1" applyFill="1" applyBorder="1" applyProtection="1">
      <alignment horizontal="right"/>
      <protection hidden="1"/>
    </xf>
    <xf numFmtId="4" fontId="59" fillId="21" borderId="113" xfId="0" applyNumberFormat="1" applyFont="1" applyFill="1" applyBorder="1" applyProtection="1">
      <protection locked="0"/>
    </xf>
    <xf numFmtId="49" fontId="53" fillId="21" borderId="99" xfId="0" applyNumberFormat="1" applyFont="1" applyFill="1" applyBorder="1" applyAlignment="1" applyProtection="1">
      <alignment horizontal="left" wrapText="1"/>
      <protection locked="0"/>
    </xf>
    <xf numFmtId="4" fontId="53" fillId="17" borderId="124" xfId="1" applyNumberFormat="1" applyFont="1" applyFill="1" applyBorder="1" applyProtection="1">
      <alignment horizontal="right"/>
      <protection hidden="1"/>
    </xf>
    <xf numFmtId="49" fontId="53" fillId="21" borderId="103" xfId="0" applyNumberFormat="1" applyFont="1" applyFill="1" applyBorder="1" applyAlignment="1" applyProtection="1">
      <alignment horizontal="left" wrapText="1"/>
      <protection locked="0"/>
    </xf>
    <xf numFmtId="4" fontId="59" fillId="21" borderId="112" xfId="0" applyNumberFormat="1" applyFont="1" applyFill="1" applyBorder="1" applyProtection="1">
      <protection locked="0"/>
    </xf>
    <xf numFmtId="4" fontId="59" fillId="21" borderId="111" xfId="0" applyNumberFormat="1" applyFont="1" applyFill="1" applyBorder="1" applyProtection="1">
      <protection locked="0"/>
    </xf>
    <xf numFmtId="4" fontId="54" fillId="17" borderId="125" xfId="1" applyNumberFormat="1" applyFont="1" applyFill="1" applyBorder="1" applyProtection="1">
      <alignment horizontal="right"/>
      <protection hidden="1"/>
    </xf>
    <xf numFmtId="4" fontId="53" fillId="17" borderId="126" xfId="1" applyNumberFormat="1" applyFont="1" applyFill="1" applyBorder="1" applyProtection="1">
      <alignment horizontal="right"/>
      <protection hidden="1"/>
    </xf>
    <xf numFmtId="0" fontId="60" fillId="0" borderId="0" xfId="0" applyFont="1" applyAlignment="1" applyProtection="1">
      <alignment horizontal="left"/>
      <protection hidden="1"/>
    </xf>
    <xf numFmtId="0" fontId="50" fillId="0" borderId="0" xfId="0" applyFont="1" applyAlignment="1" applyProtection="1">
      <alignment horizontal="right"/>
      <protection hidden="1"/>
    </xf>
    <xf numFmtId="0" fontId="36" fillId="17" borderId="30" xfId="0" applyFont="1" applyFill="1" applyBorder="1" applyAlignment="1" applyProtection="1">
      <alignment horizontal="center"/>
      <protection hidden="1"/>
    </xf>
    <xf numFmtId="0" fontId="36" fillId="20" borderId="27" xfId="0" applyFont="1" applyFill="1" applyBorder="1" applyAlignment="1" applyProtection="1">
      <alignment horizontal="center" vertical="center" wrapText="1"/>
      <protection hidden="1"/>
    </xf>
    <xf numFmtId="0" fontId="36" fillId="20" borderId="28" xfId="0" applyFont="1" applyFill="1" applyBorder="1" applyAlignment="1" applyProtection="1">
      <alignment horizontal="center" vertical="center" wrapText="1"/>
      <protection hidden="1"/>
    </xf>
    <xf numFmtId="0" fontId="36" fillId="20" borderId="19" xfId="0" applyFont="1" applyFill="1" applyBorder="1" applyAlignment="1" applyProtection="1">
      <alignment horizontal="center" vertical="center" wrapText="1"/>
      <protection hidden="1"/>
    </xf>
    <xf numFmtId="4" fontId="59" fillId="21" borderId="127" xfId="0" applyNumberFormat="1" applyFont="1" applyFill="1" applyBorder="1" applyProtection="1">
      <protection locked="0"/>
    </xf>
    <xf numFmtId="4" fontId="59" fillId="21" borderId="99" xfId="0" applyNumberFormat="1" applyFont="1" applyFill="1" applyBorder="1" applyProtection="1">
      <protection locked="0"/>
    </xf>
    <xf numFmtId="4" fontId="59" fillId="21" borderId="128" xfId="0" applyNumberFormat="1" applyFont="1" applyFill="1" applyBorder="1" applyProtection="1">
      <protection locked="0"/>
    </xf>
    <xf numFmtId="4" fontId="56" fillId="17" borderId="129" xfId="0" applyNumberFormat="1" applyFont="1" applyFill="1" applyBorder="1" applyAlignment="1" applyProtection="1">
      <alignment horizontal="left" vertical="center"/>
      <protection hidden="1"/>
    </xf>
    <xf numFmtId="4" fontId="56" fillId="17" borderId="72" xfId="0" applyNumberFormat="1" applyFont="1" applyFill="1" applyBorder="1" applyProtection="1">
      <protection hidden="1"/>
    </xf>
    <xf numFmtId="4" fontId="58" fillId="17" borderId="44" xfId="1" applyNumberFormat="1" applyFont="1" applyFill="1" applyBorder="1" applyProtection="1">
      <alignment horizontal="right"/>
      <protection hidden="1"/>
    </xf>
    <xf numFmtId="0" fontId="45" fillId="4" borderId="21" xfId="0" applyFont="1" applyFill="1" applyBorder="1" applyAlignment="1">
      <alignment horizontal="left" vertical="center" wrapText="1"/>
    </xf>
    <xf numFmtId="0" fontId="65" fillId="4" borderId="22" xfId="0" applyFont="1" applyFill="1" applyBorder="1" applyAlignment="1">
      <alignment horizontal="left" vertical="center" wrapText="1"/>
    </xf>
    <xf numFmtId="0" fontId="66" fillId="0" borderId="0" xfId="0" applyFont="1"/>
    <xf numFmtId="0" fontId="51" fillId="0" borderId="0" xfId="0" applyFont="1" applyAlignment="1" applyProtection="1">
      <alignment horizontal="left"/>
      <protection hidden="1"/>
    </xf>
    <xf numFmtId="0" fontId="51" fillId="6" borderId="0" xfId="0" applyFont="1" applyFill="1" applyAlignment="1" applyProtection="1">
      <alignment horizontal="left"/>
      <protection hidden="1"/>
    </xf>
    <xf numFmtId="0" fontId="67" fillId="0" borderId="0" xfId="0" applyFont="1"/>
    <xf numFmtId="0" fontId="2" fillId="22" borderId="17" xfId="0" applyFont="1" applyFill="1" applyBorder="1" applyAlignment="1">
      <alignment horizontal="left" vertical="center" wrapText="1"/>
    </xf>
    <xf numFmtId="0" fontId="10" fillId="0" borderId="0" xfId="0" applyFont="1" applyAlignment="1">
      <alignment vertical="center"/>
    </xf>
    <xf numFmtId="0" fontId="71" fillId="0" borderId="0" xfId="0" applyFont="1"/>
    <xf numFmtId="0" fontId="72" fillId="0" borderId="0" xfId="0" applyFont="1" applyProtection="1">
      <protection hidden="1"/>
    </xf>
    <xf numFmtId="164" fontId="51" fillId="0" borderId="0" xfId="0" applyNumberFormat="1" applyFont="1" applyAlignment="1" applyProtection="1">
      <alignment horizontal="left"/>
      <protection locked="0"/>
    </xf>
    <xf numFmtId="0" fontId="74" fillId="0" borderId="1" xfId="0" applyFont="1" applyBorder="1" applyAlignment="1">
      <alignment horizontal="center" vertical="top" wrapText="1"/>
    </xf>
    <xf numFmtId="0" fontId="75" fillId="0" borderId="0" xfId="0" applyFont="1" applyProtection="1">
      <protection hidden="1"/>
    </xf>
    <xf numFmtId="0" fontId="76" fillId="0" borderId="0" xfId="0" applyFont="1" applyProtection="1">
      <protection hidden="1"/>
    </xf>
    <xf numFmtId="0" fontId="77" fillId="0" borderId="0" xfId="0" applyFont="1" applyAlignment="1" applyProtection="1">
      <alignment horizontal="right"/>
      <protection hidden="1"/>
    </xf>
    <xf numFmtId="0" fontId="78" fillId="6" borderId="0" xfId="0" applyFont="1" applyFill="1" applyAlignment="1" applyProtection="1">
      <alignment horizontal="left"/>
      <protection hidden="1"/>
    </xf>
    <xf numFmtId="0" fontId="79" fillId="6" borderId="0" xfId="0" applyFont="1" applyFill="1" applyProtection="1">
      <protection hidden="1"/>
    </xf>
    <xf numFmtId="0" fontId="78" fillId="0" borderId="0" xfId="0" applyFont="1" applyProtection="1">
      <protection hidden="1"/>
    </xf>
    <xf numFmtId="0" fontId="80" fillId="0" borderId="0" xfId="0" applyFont="1" applyProtection="1">
      <protection hidden="1"/>
    </xf>
    <xf numFmtId="166" fontId="80" fillId="0" borderId="0" xfId="1" applyFont="1" applyBorder="1" applyProtection="1">
      <alignment horizontal="right"/>
      <protection hidden="1"/>
    </xf>
    <xf numFmtId="0" fontId="78" fillId="0" borderId="0" xfId="0" applyFont="1" applyAlignment="1" applyProtection="1">
      <alignment horizontal="left"/>
      <protection hidden="1"/>
    </xf>
    <xf numFmtId="0" fontId="7" fillId="4" borderId="12" xfId="0" applyFont="1" applyFill="1" applyBorder="1" applyAlignment="1">
      <alignment horizontal="left" vertical="center" wrapText="1"/>
    </xf>
    <xf numFmtId="0" fontId="15" fillId="0" borderId="0" xfId="0" applyFont="1" applyAlignment="1">
      <alignment horizontal="left" vertical="top" wrapText="1"/>
    </xf>
    <xf numFmtId="0" fontId="4" fillId="15" borderId="24" xfId="0" applyFont="1" applyFill="1" applyBorder="1" applyAlignment="1">
      <alignment horizontal="left" vertical="center" wrapText="1"/>
    </xf>
    <xf numFmtId="0" fontId="2" fillId="0" borderId="1" xfId="0" applyFont="1" applyBorder="1" applyAlignment="1">
      <alignment horizontal="left" vertical="center" wrapText="1"/>
    </xf>
    <xf numFmtId="0" fontId="7" fillId="3" borderId="10" xfId="0" applyFont="1" applyFill="1" applyBorder="1" applyAlignment="1">
      <alignment horizontal="left" vertical="center" wrapText="1"/>
    </xf>
    <xf numFmtId="0" fontId="2" fillId="0" borderId="0" xfId="0" applyFont="1" applyAlignment="1">
      <alignment horizontal="center" vertical="center" wrapText="1"/>
    </xf>
    <xf numFmtId="0" fontId="7" fillId="14" borderId="10" xfId="0" applyFont="1" applyFill="1" applyBorder="1" applyAlignment="1">
      <alignment horizontal="left" vertical="center" wrapText="1"/>
    </xf>
    <xf numFmtId="0" fontId="4" fillId="15" borderId="12" xfId="0" applyFont="1" applyFill="1" applyBorder="1" applyAlignment="1">
      <alignment horizontal="left" vertical="center" wrapText="1"/>
    </xf>
    <xf numFmtId="0" fontId="19" fillId="0" borderId="26" xfId="0" applyFont="1" applyBorder="1" applyAlignment="1">
      <alignment horizontal="left" vertical="top" wrapText="1"/>
    </xf>
    <xf numFmtId="49" fontId="54" fillId="20" borderId="114" xfId="2" applyNumberFormat="1" applyFont="1" applyFill="1" applyBorder="1" applyAlignment="1" applyProtection="1">
      <alignment horizontal="center" vertical="center" wrapText="1"/>
      <protection hidden="1"/>
    </xf>
    <xf numFmtId="49" fontId="54" fillId="20" borderId="84" xfId="2" applyNumberFormat="1" applyFont="1" applyFill="1" applyBorder="1" applyAlignment="1" applyProtection="1">
      <alignment horizontal="center" vertical="center" wrapText="1"/>
      <protection hidden="1"/>
    </xf>
    <xf numFmtId="49" fontId="54" fillId="20" borderId="70" xfId="2" applyNumberFormat="1" applyFont="1" applyFill="1" applyBorder="1" applyAlignment="1" applyProtection="1">
      <alignment horizontal="center" vertical="center" wrapText="1"/>
      <protection hidden="1"/>
    </xf>
    <xf numFmtId="0" fontId="56" fillId="17" borderId="3" xfId="0" applyFont="1" applyFill="1" applyBorder="1" applyAlignment="1" applyProtection="1">
      <alignment horizontal="center" vertical="center" wrapText="1"/>
      <protection hidden="1"/>
    </xf>
    <xf numFmtId="0" fontId="56" fillId="17" borderId="86" xfId="0" applyFont="1" applyFill="1" applyBorder="1" applyAlignment="1" applyProtection="1">
      <alignment horizontal="center" vertical="center" wrapText="1"/>
      <protection hidden="1"/>
    </xf>
    <xf numFmtId="168" fontId="54" fillId="17" borderId="45" xfId="2" applyFont="1" applyFill="1" applyBorder="1" applyAlignment="1" applyProtection="1">
      <alignment horizontal="center" vertical="center" wrapText="1"/>
      <protection hidden="1"/>
    </xf>
    <xf numFmtId="168" fontId="54" fillId="17" borderId="38" xfId="2" applyFont="1" applyFill="1" applyBorder="1" applyAlignment="1" applyProtection="1">
      <alignment horizontal="center" vertical="center" wrapText="1"/>
      <protection hidden="1"/>
    </xf>
    <xf numFmtId="168" fontId="54" fillId="17" borderId="46" xfId="2" applyFont="1" applyFill="1" applyBorder="1" applyAlignment="1" applyProtection="1">
      <alignment horizontal="center" vertical="center" wrapText="1"/>
      <protection hidden="1"/>
    </xf>
    <xf numFmtId="168" fontId="54" fillId="17" borderId="39" xfId="2" applyFont="1" applyFill="1" applyBorder="1" applyAlignment="1" applyProtection="1">
      <alignment horizontal="center" vertical="center" wrapText="1"/>
      <protection hidden="1"/>
    </xf>
    <xf numFmtId="49" fontId="54" fillId="17" borderId="46" xfId="2" applyNumberFormat="1" applyFont="1" applyFill="1" applyBorder="1" applyAlignment="1" applyProtection="1">
      <alignment horizontal="center" vertical="center" wrapText="1"/>
      <protection hidden="1"/>
    </xf>
    <xf numFmtId="49" fontId="54" fillId="17" borderId="39" xfId="2" applyNumberFormat="1" applyFont="1" applyFill="1" applyBorder="1" applyAlignment="1" applyProtection="1">
      <alignment horizontal="center" vertical="center" wrapText="1"/>
      <protection hidden="1"/>
    </xf>
    <xf numFmtId="49" fontId="54" fillId="17" borderId="83" xfId="2" applyNumberFormat="1" applyFont="1" applyFill="1" applyBorder="1" applyAlignment="1" applyProtection="1">
      <alignment horizontal="center" vertical="center" wrapText="1"/>
      <protection hidden="1"/>
    </xf>
    <xf numFmtId="49" fontId="54" fillId="17" borderId="25" xfId="2" applyNumberFormat="1" applyFont="1" applyFill="1" applyBorder="1" applyAlignment="1" applyProtection="1">
      <alignment horizontal="center" vertical="center" wrapText="1"/>
      <protection hidden="1"/>
    </xf>
    <xf numFmtId="0" fontId="51" fillId="0" borderId="0" xfId="0" applyFont="1" applyAlignment="1" applyProtection="1">
      <alignment horizontal="left"/>
      <protection hidden="1"/>
    </xf>
    <xf numFmtId="164" fontId="51" fillId="2" borderId="0" xfId="0" applyNumberFormat="1" applyFont="1" applyFill="1" applyAlignment="1" applyProtection="1">
      <alignment horizontal="left"/>
      <protection locked="0"/>
    </xf>
    <xf numFmtId="167" fontId="51" fillId="0" borderId="0" xfId="0" applyNumberFormat="1" applyFont="1" applyAlignment="1" applyProtection="1">
      <alignment horizontal="left"/>
      <protection hidden="1"/>
    </xf>
    <xf numFmtId="49" fontId="54" fillId="20" borderId="69" xfId="2" applyNumberFormat="1" applyFont="1" applyFill="1" applyBorder="1" applyAlignment="1" applyProtection="1">
      <alignment horizontal="center" vertical="center" wrapText="1"/>
      <protection hidden="1"/>
    </xf>
    <xf numFmtId="49" fontId="54" fillId="20" borderId="85" xfId="2" applyNumberFormat="1" applyFont="1" applyFill="1" applyBorder="1" applyAlignment="1" applyProtection="1">
      <alignment horizontal="center" vertical="center" wrapText="1"/>
      <protection hidden="1"/>
    </xf>
    <xf numFmtId="0" fontId="49" fillId="17" borderId="3" xfId="0" applyFont="1" applyFill="1" applyBorder="1" applyAlignment="1" applyProtection="1">
      <alignment horizontal="center" vertical="center" wrapText="1"/>
      <protection hidden="1"/>
    </xf>
    <xf numFmtId="0" fontId="49" fillId="17" borderId="86" xfId="0" applyFont="1" applyFill="1" applyBorder="1" applyAlignment="1" applyProtection="1">
      <alignment horizontal="center" vertical="center" wrapText="1"/>
      <protection hidden="1"/>
    </xf>
    <xf numFmtId="0" fontId="37" fillId="20" borderId="62" xfId="0" applyFont="1" applyFill="1" applyBorder="1" applyAlignment="1" applyProtection="1">
      <alignment horizontal="center" vertical="center" wrapText="1"/>
      <protection hidden="1"/>
    </xf>
    <xf numFmtId="0" fontId="37" fillId="20" borderId="47" xfId="0" applyFont="1" applyFill="1" applyBorder="1" applyAlignment="1" applyProtection="1">
      <alignment horizontal="center" vertical="center" wrapText="1"/>
      <protection hidden="1"/>
    </xf>
    <xf numFmtId="49" fontId="54" fillId="17" borderId="87" xfId="2" applyNumberFormat="1" applyFont="1" applyFill="1" applyBorder="1" applyAlignment="1" applyProtection="1">
      <alignment horizontal="center" vertical="center" wrapText="1"/>
      <protection hidden="1"/>
    </xf>
    <xf numFmtId="0" fontId="37" fillId="20" borderId="54" xfId="0" applyFont="1" applyFill="1" applyBorder="1" applyAlignment="1" applyProtection="1">
      <alignment horizontal="center" vertical="center" wrapText="1"/>
      <protection hidden="1"/>
    </xf>
    <xf numFmtId="0" fontId="37" fillId="20" borderId="16" xfId="0" applyFont="1" applyFill="1" applyBorder="1" applyAlignment="1" applyProtection="1">
      <alignment horizontal="center" vertical="center" wrapText="1"/>
      <protection hidden="1"/>
    </xf>
    <xf numFmtId="0" fontId="51" fillId="6" borderId="0" xfId="0" applyFont="1" applyFill="1" applyAlignment="1" applyProtection="1">
      <alignment horizontal="left"/>
      <protection hidden="1"/>
    </xf>
    <xf numFmtId="167" fontId="51" fillId="6" borderId="0" xfId="0" applyNumberFormat="1" applyFont="1" applyFill="1" applyAlignment="1" applyProtection="1">
      <alignment horizontal="left"/>
      <protection hidden="1"/>
    </xf>
    <xf numFmtId="0" fontId="5" fillId="0" borderId="64" xfId="0" applyFont="1" applyBorder="1" applyAlignment="1" applyProtection="1">
      <alignment horizontal="left" vertical="center"/>
      <protection hidden="1"/>
    </xf>
    <xf numFmtId="4" fontId="5" fillId="0" borderId="63" xfId="0" applyNumberFormat="1" applyFont="1" applyBorder="1" applyAlignment="1" applyProtection="1">
      <alignment horizontal="center"/>
      <protection hidden="1"/>
    </xf>
    <xf numFmtId="0" fontId="41" fillId="17" borderId="4" xfId="0" applyFont="1" applyFill="1" applyBorder="1" applyAlignment="1" applyProtection="1">
      <alignment horizontal="left" vertical="center" wrapText="1"/>
      <protection hidden="1"/>
    </xf>
    <xf numFmtId="0" fontId="41" fillId="17" borderId="0" xfId="0" applyFont="1" applyFill="1" applyAlignment="1" applyProtection="1">
      <alignment horizontal="left" vertical="center" wrapText="1"/>
      <protection hidden="1"/>
    </xf>
    <xf numFmtId="0" fontId="41" fillId="17" borderId="5" xfId="0" applyFont="1" applyFill="1" applyBorder="1" applyAlignment="1" applyProtection="1">
      <alignment horizontal="left" vertical="center" wrapText="1"/>
      <protection hidden="1"/>
    </xf>
    <xf numFmtId="0" fontId="41" fillId="17" borderId="6" xfId="0" applyFont="1" applyFill="1" applyBorder="1" applyAlignment="1" applyProtection="1">
      <alignment horizontal="left" vertical="center" wrapText="1"/>
      <protection hidden="1"/>
    </xf>
    <xf numFmtId="0" fontId="41" fillId="17" borderId="1" xfId="0" applyFont="1" applyFill="1" applyBorder="1" applyAlignment="1" applyProtection="1">
      <alignment horizontal="left" vertical="center" wrapText="1"/>
      <protection hidden="1"/>
    </xf>
    <xf numFmtId="0" fontId="41" fillId="17" borderId="7" xfId="0" applyFont="1" applyFill="1" applyBorder="1" applyAlignment="1" applyProtection="1">
      <alignment horizontal="left" vertical="center" wrapText="1"/>
      <protection hidden="1"/>
    </xf>
    <xf numFmtId="0" fontId="5" fillId="0" borderId="0" xfId="0" applyFont="1" applyAlignment="1" applyProtection="1">
      <alignment horizontal="center" wrapText="1"/>
      <protection hidden="1"/>
    </xf>
    <xf numFmtId="0" fontId="5" fillId="0" borderId="40" xfId="0" applyFont="1" applyBorder="1" applyAlignment="1" applyProtection="1">
      <alignment horizontal="left"/>
      <protection hidden="1"/>
    </xf>
    <xf numFmtId="0" fontId="5" fillId="0" borderId="40" xfId="0" applyFont="1" applyBorder="1" applyAlignment="1" applyProtection="1">
      <alignment horizontal="center"/>
      <protection hidden="1"/>
    </xf>
    <xf numFmtId="0" fontId="5" fillId="2" borderId="24" xfId="0" applyFont="1" applyFill="1" applyBorder="1" applyAlignment="1" applyProtection="1">
      <alignment horizontal="left" vertical="top"/>
      <protection locked="0"/>
    </xf>
    <xf numFmtId="0" fontId="6" fillId="5" borderId="12" xfId="0" applyFont="1" applyFill="1" applyBorder="1" applyAlignment="1" applyProtection="1">
      <alignment horizontal="left" wrapText="1"/>
      <protection hidden="1"/>
    </xf>
    <xf numFmtId="0" fontId="5" fillId="2" borderId="14" xfId="0" applyFont="1" applyFill="1" applyBorder="1" applyAlignment="1" applyProtection="1">
      <alignment horizontal="left" vertical="top"/>
      <protection locked="0"/>
    </xf>
    <xf numFmtId="0" fontId="4" fillId="4" borderId="49" xfId="0" applyFont="1" applyFill="1" applyBorder="1" applyAlignment="1" applyProtection="1">
      <alignment horizontal="left" wrapText="1"/>
      <protection hidden="1"/>
    </xf>
    <xf numFmtId="0" fontId="5" fillId="4" borderId="39" xfId="0" applyFont="1" applyFill="1" applyBorder="1" applyAlignment="1" applyProtection="1">
      <alignment horizontal="left" wrapText="1"/>
      <protection hidden="1"/>
    </xf>
    <xf numFmtId="0" fontId="5" fillId="4" borderId="74" xfId="0" applyFont="1" applyFill="1" applyBorder="1" applyAlignment="1" applyProtection="1">
      <alignment horizontal="left" wrapText="1"/>
      <protection hidden="1"/>
    </xf>
    <xf numFmtId="0" fontId="5" fillId="0" borderId="75" xfId="0" applyFont="1" applyBorder="1" applyAlignment="1" applyProtection="1">
      <alignment horizontal="center"/>
      <protection hidden="1"/>
    </xf>
    <xf numFmtId="0" fontId="6" fillId="5" borderId="10" xfId="0" applyFont="1" applyFill="1" applyBorder="1" applyAlignment="1" applyProtection="1">
      <alignment horizontal="left" wrapText="1"/>
      <protection hidden="1"/>
    </xf>
    <xf numFmtId="164" fontId="5" fillId="2" borderId="14" xfId="0" applyNumberFormat="1" applyFont="1" applyFill="1" applyBorder="1" applyAlignment="1" applyProtection="1">
      <alignment horizontal="left" vertical="center"/>
      <protection locked="0"/>
    </xf>
    <xf numFmtId="0" fontId="5" fillId="0" borderId="71" xfId="0" applyFont="1" applyBorder="1" applyAlignment="1" applyProtection="1">
      <alignment horizontal="center"/>
      <protection hidden="1"/>
    </xf>
    <xf numFmtId="0" fontId="28" fillId="10" borderId="15" xfId="0" applyFont="1" applyFill="1" applyBorder="1" applyAlignment="1" applyProtection="1">
      <alignment horizontal="left" wrapText="1"/>
      <protection hidden="1"/>
    </xf>
    <xf numFmtId="0" fontId="5" fillId="0" borderId="76" xfId="0" applyFont="1" applyBorder="1" applyAlignment="1" applyProtection="1">
      <alignment horizontal="center"/>
      <protection hidden="1"/>
    </xf>
    <xf numFmtId="0" fontId="6" fillId="0" borderId="72" xfId="0" applyFont="1" applyBorder="1" applyAlignment="1" applyProtection="1">
      <alignment horizontal="left"/>
      <protection hidden="1"/>
    </xf>
    <xf numFmtId="0" fontId="5" fillId="0" borderId="5" xfId="0" applyFont="1" applyBorder="1" applyAlignment="1" applyProtection="1">
      <alignment horizontal="center"/>
      <protection hidden="1"/>
    </xf>
    <xf numFmtId="4" fontId="5" fillId="2" borderId="55" xfId="0" applyNumberFormat="1" applyFont="1" applyFill="1" applyBorder="1" applyAlignment="1" applyProtection="1">
      <alignment horizontal="center"/>
      <protection locked="0"/>
    </xf>
    <xf numFmtId="164" fontId="5" fillId="2" borderId="16" xfId="0" applyNumberFormat="1" applyFont="1" applyFill="1" applyBorder="1" applyAlignment="1" applyProtection="1">
      <alignment horizontal="center"/>
      <protection locked="0"/>
    </xf>
    <xf numFmtId="49" fontId="5" fillId="2" borderId="7" xfId="0" applyNumberFormat="1" applyFont="1" applyFill="1" applyBorder="1" applyAlignment="1" applyProtection="1">
      <alignment horizontal="center" wrapText="1" shrinkToFit="1"/>
      <protection locked="0"/>
    </xf>
    <xf numFmtId="0" fontId="5" fillId="0" borderId="73" xfId="0" applyFont="1" applyBorder="1" applyAlignment="1" applyProtection="1">
      <alignment horizontal="center"/>
      <protection hidden="1"/>
    </xf>
    <xf numFmtId="0" fontId="6" fillId="0" borderId="9" xfId="0" applyFont="1" applyBorder="1" applyAlignment="1" applyProtection="1">
      <alignment horizontal="left"/>
      <protection hidden="1"/>
    </xf>
    <xf numFmtId="4" fontId="6" fillId="0" borderId="70" xfId="0" applyNumberFormat="1" applyFont="1" applyBorder="1" applyAlignment="1" applyProtection="1">
      <alignment horizontal="center"/>
      <protection hidden="1"/>
    </xf>
    <xf numFmtId="0" fontId="6" fillId="0" borderId="11" xfId="0" applyFont="1" applyBorder="1" applyAlignment="1" applyProtection="1">
      <alignment horizontal="left"/>
      <protection hidden="1"/>
    </xf>
    <xf numFmtId="4" fontId="6" fillId="0" borderId="19" xfId="0" applyNumberFormat="1"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62" xfId="0" applyFont="1" applyBorder="1" applyAlignment="1" applyProtection="1">
      <alignment horizontal="center"/>
      <protection hidden="1"/>
    </xf>
    <xf numFmtId="169" fontId="6" fillId="0" borderId="19" xfId="0" applyNumberFormat="1" applyFont="1" applyBorder="1" applyAlignment="1" applyProtection="1">
      <alignment horizontal="center"/>
      <protection hidden="1"/>
    </xf>
    <xf numFmtId="0" fontId="5" fillId="2" borderId="31" xfId="0" applyFont="1" applyFill="1" applyBorder="1" applyAlignment="1">
      <alignment horizontal="center" vertical="center"/>
    </xf>
    <xf numFmtId="0" fontId="5" fillId="2" borderId="33" xfId="0" applyFont="1" applyFill="1" applyBorder="1" applyAlignment="1">
      <alignment horizontal="center" vertical="center"/>
    </xf>
    <xf numFmtId="0" fontId="6" fillId="4" borderId="64" xfId="0" applyFont="1" applyFill="1" applyBorder="1" applyAlignment="1" applyProtection="1">
      <alignment horizontal="left" vertical="center"/>
      <protection hidden="1"/>
    </xf>
    <xf numFmtId="4" fontId="6" fillId="4" borderId="63" xfId="0" applyNumberFormat="1" applyFont="1" applyFill="1" applyBorder="1" applyAlignment="1" applyProtection="1">
      <alignment horizontal="center"/>
      <protection hidden="1"/>
    </xf>
    <xf numFmtId="0" fontId="6" fillId="3" borderId="66" xfId="0" applyFont="1" applyFill="1" applyBorder="1" applyAlignment="1" applyProtection="1">
      <alignment horizontal="left" vertical="center"/>
      <protection hidden="1"/>
    </xf>
    <xf numFmtId="4" fontId="6" fillId="3" borderId="68" xfId="0" applyNumberFormat="1" applyFont="1" applyFill="1" applyBorder="1" applyAlignment="1" applyProtection="1">
      <alignment horizontal="center"/>
      <protection hidden="1"/>
    </xf>
    <xf numFmtId="0" fontId="5" fillId="0" borderId="0" xfId="0" applyFont="1" applyAlignment="1" applyProtection="1">
      <alignment horizontal="center"/>
      <protection hidden="1"/>
    </xf>
    <xf numFmtId="0" fontId="4" fillId="0" borderId="0" xfId="0" applyFont="1" applyAlignment="1" applyProtection="1">
      <alignment horizontal="left"/>
      <protection hidden="1"/>
    </xf>
    <xf numFmtId="0" fontId="6" fillId="5" borderId="64" xfId="0" applyFont="1" applyFill="1" applyBorder="1" applyAlignment="1" applyProtection="1">
      <alignment horizontal="left" vertical="center"/>
      <protection hidden="1"/>
    </xf>
    <xf numFmtId="0" fontId="5" fillId="5" borderId="63" xfId="0" applyFont="1" applyFill="1" applyBorder="1" applyAlignment="1" applyProtection="1">
      <alignment horizontal="center"/>
      <protection hidden="1"/>
    </xf>
    <xf numFmtId="0" fontId="63" fillId="0" borderId="0" xfId="0" applyFont="1" applyAlignment="1" applyProtection="1">
      <alignment horizontal="left"/>
      <protection hidden="1"/>
    </xf>
    <xf numFmtId="0" fontId="5" fillId="0" borderId="130" xfId="0" applyFont="1" applyBorder="1" applyAlignment="1" applyProtection="1">
      <alignment horizontal="center"/>
      <protection hidden="1"/>
    </xf>
    <xf numFmtId="0" fontId="6" fillId="3" borderId="58" xfId="0" applyFont="1" applyFill="1" applyBorder="1" applyAlignment="1" applyProtection="1">
      <alignment horizontal="center" vertical="top" wrapText="1"/>
      <protection hidden="1"/>
    </xf>
    <xf numFmtId="0" fontId="6" fillId="3" borderId="60" xfId="0" applyFont="1" applyFill="1" applyBorder="1" applyAlignment="1" applyProtection="1">
      <alignment horizontal="center" vertical="top" wrapText="1"/>
      <protection hidden="1"/>
    </xf>
    <xf numFmtId="0" fontId="6" fillId="3" borderId="64" xfId="0" applyFont="1" applyFill="1" applyBorder="1" applyAlignment="1" applyProtection="1">
      <alignment horizontal="center" vertical="top" wrapText="1"/>
      <protection hidden="1"/>
    </xf>
    <xf numFmtId="0" fontId="6" fillId="3" borderId="63" xfId="0" applyFont="1" applyFill="1" applyBorder="1" applyAlignment="1" applyProtection="1">
      <alignment horizontal="center" vertical="top" wrapText="1"/>
      <protection hidden="1"/>
    </xf>
    <xf numFmtId="0" fontId="20" fillId="0" borderId="64" xfId="0" applyFont="1" applyBorder="1" applyAlignment="1" applyProtection="1">
      <alignment horizontal="left" wrapText="1"/>
      <protection hidden="1"/>
    </xf>
    <xf numFmtId="0" fontId="5" fillId="0" borderId="64" xfId="0" applyFont="1" applyBorder="1" applyAlignment="1" applyProtection="1">
      <alignment horizontal="left" wrapText="1"/>
      <protection hidden="1"/>
    </xf>
    <xf numFmtId="0" fontId="6" fillId="3" borderId="66" xfId="0" applyFont="1" applyFill="1" applyBorder="1" applyAlignment="1" applyProtection="1">
      <alignment horizontal="left"/>
      <protection hidden="1"/>
    </xf>
    <xf numFmtId="0" fontId="62" fillId="21" borderId="57" xfId="0" applyFont="1" applyFill="1" applyBorder="1" applyAlignment="1" applyProtection="1">
      <alignment horizontal="left" vertical="top" wrapText="1" shrinkToFit="1"/>
      <protection locked="0"/>
    </xf>
    <xf numFmtId="0" fontId="5" fillId="0" borderId="64" xfId="0" applyFont="1" applyBorder="1" applyAlignment="1" applyProtection="1">
      <alignment horizontal="left"/>
      <protection hidden="1"/>
    </xf>
    <xf numFmtId="0" fontId="6" fillId="4" borderId="64" xfId="0" applyFont="1" applyFill="1" applyBorder="1" applyAlignment="1" applyProtection="1">
      <alignment horizontal="left"/>
      <protection hidden="1"/>
    </xf>
    <xf numFmtId="0" fontId="5" fillId="0" borderId="0" xfId="0" applyFont="1" applyAlignment="1" applyProtection="1">
      <alignment horizontal="left" vertical="center" wrapText="1"/>
      <protection hidden="1"/>
    </xf>
    <xf numFmtId="0" fontId="6" fillId="0" borderId="56" xfId="0" applyFont="1" applyBorder="1" applyAlignment="1" applyProtection="1">
      <alignment horizontal="left" vertical="center" wrapText="1"/>
      <protection hidden="1"/>
    </xf>
    <xf numFmtId="0" fontId="5" fillId="0" borderId="2" xfId="0" applyFont="1" applyBorder="1" applyAlignment="1" applyProtection="1">
      <alignment horizontal="left"/>
      <protection hidden="1"/>
    </xf>
    <xf numFmtId="164" fontId="5" fillId="2" borderId="15" xfId="0" applyNumberFormat="1" applyFont="1" applyFill="1" applyBorder="1" applyAlignment="1" applyProtection="1">
      <alignment horizontal="center"/>
      <protection locked="0"/>
    </xf>
    <xf numFmtId="0" fontId="5" fillId="0" borderId="4" xfId="0" applyFont="1" applyBorder="1" applyAlignment="1" applyProtection="1">
      <alignment horizontal="center"/>
      <protection hidden="1"/>
    </xf>
    <xf numFmtId="4" fontId="5" fillId="0" borderId="7" xfId="0" applyNumberFormat="1" applyFont="1" applyBorder="1" applyAlignment="1" applyProtection="1">
      <alignment horizontal="center"/>
      <protection hidden="1"/>
    </xf>
    <xf numFmtId="0" fontId="5" fillId="2" borderId="15" xfId="0" applyFont="1" applyFill="1" applyBorder="1" applyAlignment="1" applyProtection="1">
      <alignment horizontal="center" vertical="center"/>
      <protection locked="0"/>
    </xf>
    <xf numFmtId="164" fontId="5" fillId="0" borderId="23" xfId="0" applyNumberFormat="1" applyFont="1" applyBorder="1" applyAlignment="1">
      <alignment horizontal="center" vertical="center"/>
    </xf>
    <xf numFmtId="0" fontId="25" fillId="0" borderId="40" xfId="0" applyFont="1" applyBorder="1" applyAlignment="1" applyProtection="1">
      <alignment horizontal="left" vertical="top" wrapText="1"/>
      <protection hidden="1"/>
    </xf>
    <xf numFmtId="0" fontId="6" fillId="0" borderId="55" xfId="0" applyFont="1" applyBorder="1" applyAlignment="1" applyProtection="1">
      <alignment horizontal="left"/>
      <protection hidden="1"/>
    </xf>
    <xf numFmtId="0" fontId="5" fillId="0" borderId="4" xfId="0" applyFont="1" applyBorder="1" applyAlignment="1" applyProtection="1">
      <alignment horizontal="left" wrapText="1"/>
      <protection hidden="1"/>
    </xf>
    <xf numFmtId="0" fontId="5" fillId="2" borderId="16" xfId="0" applyFont="1" applyFill="1" applyBorder="1" applyAlignment="1" applyProtection="1">
      <alignment horizontal="center" wrapText="1" shrinkToFit="1"/>
      <protection locked="0"/>
    </xf>
    <xf numFmtId="0" fontId="5" fillId="2" borderId="23" xfId="0" applyFont="1" applyFill="1" applyBorder="1" applyAlignment="1" applyProtection="1">
      <alignment horizontal="center" wrapText="1" shrinkToFit="1"/>
      <protection locked="0"/>
    </xf>
    <xf numFmtId="0" fontId="5" fillId="0" borderId="8" xfId="0" applyFont="1" applyBorder="1" applyAlignment="1" applyProtection="1">
      <alignment horizontal="center"/>
      <protection hidden="1"/>
    </xf>
    <xf numFmtId="0" fontId="5" fillId="0" borderId="0" xfId="0" applyFont="1" applyAlignment="1" applyProtection="1">
      <alignment horizontal="left"/>
      <protection hidden="1"/>
    </xf>
    <xf numFmtId="0" fontId="10" fillId="0" borderId="0" xfId="0" applyFont="1" applyAlignment="1" applyProtection="1">
      <alignment horizontal="right"/>
      <protection hidden="1"/>
    </xf>
  </cellXfs>
  <cellStyles count="3">
    <cellStyle name="Komma" xfId="1" builtinId="3"/>
    <cellStyle name="Standard" xfId="0" builtinId="0"/>
    <cellStyle name="Währung" xfId="2" builtinId="4"/>
  </cellStyles>
  <dxfs count="36">
    <dxf>
      <font>
        <b val="0"/>
        <i val="0"/>
        <strike val="0"/>
        <condense val="0"/>
        <extend val="0"/>
        <outline val="0"/>
        <shadow val="0"/>
        <u val="none"/>
        <vertAlign val="baseline"/>
        <sz val="10"/>
        <color theme="1" tint="0.499984740745262"/>
        <name val="Arial"/>
        <family val="2"/>
        <scheme val="none"/>
      </font>
      <numFmt numFmtId="4" formatCode="#,##0.00"/>
      <fill>
        <patternFill patternType="solid">
          <fgColor indexed="64"/>
          <bgColor theme="0" tint="-4.9989318521683403E-2"/>
        </patternFill>
      </fill>
      <border diagonalUp="0" diagonalDown="0">
        <left style="medium">
          <color indexed="64"/>
        </left>
        <right style="medium">
          <color indexed="64"/>
        </right>
        <top/>
        <bottom/>
        <vertical/>
        <horizontal/>
      </border>
      <protection locked="1" hidden="1"/>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medium">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4" formatCode="#,##0.00"/>
      <fill>
        <patternFill patternType="solid">
          <fgColor indexed="64"/>
          <bgColor theme="0" tint="-4.9989318521683403E-2"/>
        </patternFill>
      </fill>
      <border diagonalUp="0" diagonalDown="0" outline="0">
        <left style="medium">
          <color indexed="64"/>
        </left>
        <right style="medium">
          <color indexed="64"/>
        </right>
        <top style="thin">
          <color indexed="64"/>
        </top>
        <bottom style="thin">
          <color indexed="64"/>
        </bottom>
      </border>
      <protection locked="1" hidden="1"/>
    </dxf>
    <dxf>
      <font>
        <b val="0"/>
        <i val="0"/>
        <strike val="0"/>
        <condense val="0"/>
        <extend val="0"/>
        <outline val="0"/>
        <shadow val="0"/>
        <u val="none"/>
        <vertAlign val="baseline"/>
        <sz val="10"/>
        <color auto="1"/>
        <name val="Arial"/>
        <family val="2"/>
        <scheme val="none"/>
      </font>
      <numFmt numFmtId="30" formatCode="@"/>
      <fill>
        <patternFill patternType="solid">
          <fgColor indexed="64"/>
          <bgColor rgb="FFEBF1DE"/>
        </patternFill>
      </fill>
      <alignment horizontal="general" vertical="bottom" textRotation="0" wrapText="1" indent="0" justifyLastLine="0" shrinkToFit="0" readingOrder="0"/>
      <border diagonalUp="0" diagonalDown="0" outline="0">
        <left style="thin">
          <color theme="1" tint="0.499984740745262"/>
        </left>
        <right style="medium">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dd/mm/yyyy"/>
      <fill>
        <patternFill patternType="solid">
          <fgColor indexed="64"/>
          <bgColor rgb="FFEBF1DE"/>
        </patternFill>
      </fill>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30" formatCode="@"/>
      <fill>
        <patternFill patternType="solid">
          <fgColor indexed="64"/>
          <bgColor rgb="FFEBF1DE"/>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 formatCode="0"/>
      <fill>
        <patternFill patternType="solid">
          <fgColor indexed="64"/>
          <bgColor rgb="FFEBF1DE"/>
        </patternFill>
      </fill>
      <alignment horizontal="center" vertical="bottom" textRotation="0" wrapText="0" indent="0" justifyLastLine="0" shrinkToFit="0" readingOrder="0"/>
      <border diagonalUp="0" diagonalDown="0" outline="0">
        <left style="medium">
          <color indexed="64"/>
        </left>
        <right style="thin">
          <color theme="1" tint="0.499984740745262"/>
        </right>
        <top style="thin">
          <color indexed="64"/>
        </top>
        <bottom style="thin">
          <color indexed="64"/>
        </bottom>
      </border>
      <protection locked="0" hidden="0"/>
    </dxf>
    <dxf>
      <border outline="0">
        <left style="thin">
          <color indexed="64"/>
        </left>
        <right style="thin">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numFmt numFmtId="170" formatCode="#.##000"/>
      <fill>
        <patternFill patternType="solid">
          <fgColor indexed="64"/>
          <bgColor theme="6" tint="0.79998168889431442"/>
        </patternFill>
      </fill>
      <protection locked="0" hidden="1"/>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theme="6" tint="0.79998168889431442"/>
        </patternFill>
      </fill>
      <alignment horizontal="left" vertical="center" textRotation="0" indent="0" justifyLastLine="0" shrinkToFit="0" readingOrder="0"/>
      <border diagonalUp="0" diagonalDown="0" outline="0">
        <left style="thin">
          <color indexed="64"/>
        </left>
        <right style="thin">
          <color indexed="64"/>
        </right>
        <top/>
        <bottom/>
      </border>
      <protection locked="0" hidden="1"/>
    </dxf>
    <dxf>
      <font>
        <b val="0"/>
        <i val="0"/>
        <strike val="0"/>
        <condense val="0"/>
        <extend val="0"/>
        <outline val="0"/>
        <shadow val="0"/>
        <u val="none"/>
        <vertAlign val="baseline"/>
        <sz val="10"/>
        <color theme="1" tint="0.499984740745262"/>
        <name val="Arial"/>
        <family val="2"/>
        <scheme val="none"/>
      </font>
      <numFmt numFmtId="4" formatCode="#,##0.00"/>
      <fill>
        <patternFill patternType="solid">
          <fgColor indexed="64"/>
          <bgColor theme="0" tint="-4.9989318521683403E-2"/>
        </patternFill>
      </fill>
      <border diagonalUp="0" diagonalDown="0" outline="0">
        <left style="medium">
          <color indexed="64"/>
        </left>
        <right style="medium">
          <color indexed="64"/>
        </right>
        <top/>
        <bottom/>
      </border>
      <protection locked="1" hidden="1"/>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rgb="FFEBF1DE"/>
        </patternFill>
      </fill>
      <border diagonalUp="0" diagonalDown="0" outline="0">
        <left style="medium">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4" formatCode="#,##0.00"/>
      <fill>
        <patternFill patternType="solid">
          <fgColor indexed="64"/>
          <bgColor theme="0" tint="-4.9989318521683403E-2"/>
        </patternFill>
      </fill>
      <border diagonalUp="0" diagonalDown="0" outline="0">
        <left style="medium">
          <color indexed="64"/>
        </left>
        <right style="medium">
          <color theme="1" tint="0.499984740745262"/>
        </right>
        <top style="thin">
          <color indexed="64"/>
        </top>
        <bottom style="thin">
          <color indexed="64"/>
        </bottom>
      </border>
      <protection locked="1" hidden="1"/>
    </dxf>
    <dxf>
      <font>
        <b val="0"/>
        <i val="0"/>
        <strike val="0"/>
        <condense val="0"/>
        <extend val="0"/>
        <outline val="0"/>
        <shadow val="0"/>
        <u val="none"/>
        <vertAlign val="baseline"/>
        <sz val="10"/>
        <color auto="1"/>
        <name val="Arial"/>
        <family val="2"/>
        <scheme val="none"/>
      </font>
      <numFmt numFmtId="30" formatCode="@"/>
      <fill>
        <patternFill patternType="solid">
          <fgColor indexed="64"/>
          <bgColor rgb="FFEBF1DE"/>
        </patternFill>
      </fill>
      <alignment horizontal="left" vertical="bottom" textRotation="0" wrapText="1" indent="0" justifyLastLine="0" shrinkToFit="0" readingOrder="0"/>
      <border diagonalUp="0" diagonalDown="0" outline="0">
        <left style="thin">
          <color theme="1" tint="0.499984740745262"/>
        </left>
        <right style="medium">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dd/mm/yyyy"/>
      <fill>
        <patternFill patternType="solid">
          <fgColor indexed="64"/>
          <bgColor rgb="FFEBF1DE"/>
        </patternFill>
      </fill>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30" formatCode="@"/>
      <fill>
        <patternFill patternType="solid">
          <fgColor indexed="64"/>
          <bgColor rgb="FFEBF1DE"/>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 formatCode="0"/>
      <fill>
        <patternFill patternType="solid">
          <fgColor indexed="64"/>
          <bgColor rgb="FFEBF1DE"/>
        </patternFill>
      </fill>
      <alignment horizontal="center" vertical="bottom" textRotation="0" wrapText="0" indent="0" justifyLastLine="0" shrinkToFit="0" readingOrder="0"/>
      <border diagonalUp="0" diagonalDown="0" outline="0">
        <left style="medium">
          <color indexed="64"/>
        </left>
        <right style="thin">
          <color theme="1" tint="0.499984740745262"/>
        </right>
        <top style="thin">
          <color indexed="64"/>
        </top>
        <bottom style="thin">
          <color indexed="64"/>
        </bottom>
      </border>
      <protection locked="0" hidden="0"/>
    </dxf>
    <dxf>
      <border outline="0">
        <left style="thin">
          <color indexed="64"/>
        </left>
        <right style="thin">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numFmt numFmtId="170" formatCode="#.##000"/>
      <fill>
        <patternFill patternType="solid">
          <fgColor indexed="64"/>
          <bgColor theme="6" tint="0.79998168889431442"/>
        </patternFill>
      </fill>
      <protection locked="0" hidden="1"/>
    </dxf>
    <dxf>
      <font>
        <b val="0"/>
        <i val="0"/>
        <strike val="0"/>
        <condense val="0"/>
        <extend val="0"/>
        <outline val="0"/>
        <shadow val="0"/>
        <u val="none"/>
        <vertAlign val="baseline"/>
        <sz val="10"/>
        <color rgb="FF0070C0"/>
        <name val="Arial"/>
        <family val="2"/>
        <scheme val="none"/>
      </font>
      <numFmt numFmtId="4" formatCode="#,##0.00"/>
      <fill>
        <patternFill patternType="solid">
          <fgColor indexed="64"/>
          <bgColor theme="6" tint="0.79998168889431442"/>
        </patternFill>
      </fill>
      <alignment horizontal="left" vertical="center" textRotation="0" indent="0" justifyLastLine="0" shrinkToFit="0" readingOrder="0"/>
      <border diagonalUp="0" diagonalDown="0" outline="0">
        <left style="thin">
          <color indexed="64"/>
        </left>
        <right style="thin">
          <color indexed="64"/>
        </right>
        <top/>
        <bottom/>
      </border>
      <protection locked="0" hidden="1"/>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D8117D"/>
      <rgbColor rgb="FFEBF1DE"/>
      <rgbColor rgb="FFDBEEF4"/>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F2F2F2"/>
      <rgbColor rgb="FFFDEADA"/>
      <rgbColor rgb="FFFFF4A0"/>
      <rgbColor rgb="FF98DCF0"/>
      <rgbColor rgb="FFF38CD9"/>
      <rgbColor rgb="FFCC99FF"/>
      <rgbColor rgb="FFF3C4DE"/>
      <rgbColor rgb="FF3366FF"/>
      <rgbColor rgb="FF33CCCC"/>
      <rgbColor rgb="FF99CC00"/>
      <rgbColor rgb="FFFFDF00"/>
      <rgbColor rgb="FFFF9900"/>
      <rgbColor rgb="FFFF6600"/>
      <rgbColor rgb="FF7F7F7F"/>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6776"/>
      <color rgb="FFD8117D"/>
      <color rgb="FFEBF1DE"/>
      <color rgb="FFDAEEF3"/>
      <color rgb="FF76D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431800</xdr:colOff>
          <xdr:row>77</xdr:row>
          <xdr:rowOff>165100</xdr:rowOff>
        </xdr:from>
        <xdr:to>
          <xdr:col>3</xdr:col>
          <xdr:colOff>304800</xdr:colOff>
          <xdr:row>79</xdr:row>
          <xdr:rowOff>50800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77</xdr:row>
          <xdr:rowOff>152400</xdr:rowOff>
        </xdr:from>
        <xdr:to>
          <xdr:col>5</xdr:col>
          <xdr:colOff>584200</xdr:colOff>
          <xdr:row>79</xdr:row>
          <xdr:rowOff>50800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546100</xdr:colOff>
          <xdr:row>81</xdr:row>
          <xdr:rowOff>25400</xdr:rowOff>
        </xdr:from>
        <xdr:to>
          <xdr:col>3</xdr:col>
          <xdr:colOff>419100</xdr:colOff>
          <xdr:row>83</xdr:row>
          <xdr:rowOff>88900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1054100</xdr:colOff>
          <xdr:row>81</xdr:row>
          <xdr:rowOff>38100</xdr:rowOff>
        </xdr:from>
        <xdr:to>
          <xdr:col>5</xdr:col>
          <xdr:colOff>63500</xdr:colOff>
          <xdr:row>83</xdr:row>
          <xdr:rowOff>101600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83</xdr:row>
          <xdr:rowOff>88900</xdr:rowOff>
        </xdr:from>
        <xdr:to>
          <xdr:col>3</xdr:col>
          <xdr:colOff>406400</xdr:colOff>
          <xdr:row>85</xdr:row>
          <xdr:rowOff>76200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85</xdr:row>
          <xdr:rowOff>88900</xdr:rowOff>
        </xdr:from>
        <xdr:to>
          <xdr:col>3</xdr:col>
          <xdr:colOff>406400</xdr:colOff>
          <xdr:row>87</xdr:row>
          <xdr:rowOff>76200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B15AA12-1A4C-C945-89CF-288081E9FC44}" name="Tabelle37" displayName="Tabelle37" ref="B13:O35" totalsRowShown="0" headerRowDxfId="35" dataDxfId="34" tableBorderDxfId="33">
  <autoFilter ref="B13:O35" xr:uid="{6B15AA12-1A4C-C945-89CF-288081E9FC44}"/>
  <sortState xmlns:xlrd2="http://schemas.microsoft.com/office/spreadsheetml/2017/richdata2" ref="B14:O35">
    <sortCondition ref="D13:D35"/>
  </sortState>
  <tableColumns count="14">
    <tableColumn id="1" xr3:uid="{18AF3919-24BE-794C-9A83-51286C3CF309}" name="Lfd. Nr." dataDxfId="32"/>
    <tableColumn id="12" xr3:uid="{4DB9EC5B-1191-DC4E-82B9-124D86C6178E}" name="Nr. der Belege" dataDxfId="31"/>
    <tableColumn id="3" xr3:uid="{777DB236-1C2C-7148-8395-24EE9C02D7D9}" name="Tag der Zahlung " dataDxfId="30"/>
    <tableColumn id="4" xr3:uid="{0191CD41-F757-364D-B35C-7931B09B210A}" name="Zahlende/Zahlender sowie Grund der  Zahlung" dataDxfId="29"/>
    <tableColumn id="5" xr3:uid="{861166A3-BE16-BE44-8AAD-FC8510687856}" name=" Einnahme GESAMT" dataDxfId="28" dataCellStyle="Komma">
      <calculatedColumnFormula>SUM(Tabelle37[[#This Row],[Einnahmen aus der zu fördernden Maßnahme]:[Zwischenfinanzierungsmittel]])</calculatedColumnFormula>
    </tableColumn>
    <tableColumn id="6" xr3:uid="{BB1C60B1-43F9-024F-9029-3787B08259C1}" name="Einnahmen aus der zu fördernden Maßnahme" dataDxfId="27"/>
    <tableColumn id="7" xr3:uid="{E5A2B05F-3B6B-0D4A-B923-F183F97924F5}" name="Eigenmittel" dataDxfId="26"/>
    <tableColumn id="8" xr3:uid="{C65136C6-3BA0-DE43-AEA8-9F9788B974FE}" name="Eigenanteil durch Ehrenamt" dataDxfId="25"/>
    <tableColumn id="9" xr3:uid="{3247CE86-C65D-3E44-AFEC-08B8A8B2AD6C}" name="Landesmittel" dataDxfId="24"/>
    <tableColumn id="10" xr3:uid="{8D05857F-88F3-A341-800B-B00144A94C2E}" name="Bundesmittel" dataDxfId="23"/>
    <tableColumn id="14" xr3:uid="{02ACF273-8932-D44D-B1FB-538DE27BDD04}" name="Sonstige öffentl. Förderungen" dataDxfId="22"/>
    <tableColumn id="13" xr3:uid="{023EE14C-3B84-9540-B8BC-464C15463B5C}" name="Beiträge Dritter" dataDxfId="21"/>
    <tableColumn id="2" xr3:uid="{9A063AD0-542D-D040-803F-91D2115278C1}" name="Zwischenfinanzierungsmittel" dataDxfId="20"/>
    <tableColumn id="11" xr3:uid="{E06EE43D-4E98-5B4D-91C2-A259A530D421}" name="Probe" dataDxfId="19">
      <calculatedColumnFormula>SUM(G14:N14)</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6AFC60-8B28-F249-A0EC-A191990AEA61}" name="Tabelle355" displayName="Tabelle355" ref="B14:Q49" totalsRowShown="0" headerRowDxfId="18" dataDxfId="17" tableBorderDxfId="16">
  <autoFilter ref="B14:Q49" xr:uid="{EA6AFC60-8B28-F249-A0EC-A191990AEA61}"/>
  <sortState xmlns:xlrd2="http://schemas.microsoft.com/office/spreadsheetml/2017/richdata2" ref="B15:Q49">
    <sortCondition ref="D14:D49"/>
  </sortState>
  <tableColumns count="16">
    <tableColumn id="1" xr3:uid="{9F7FE6A3-80B7-6E46-A4D7-25B9EF61D1A6}" name="Lfd. Nr." dataDxfId="15"/>
    <tableColumn id="12" xr3:uid="{5B2EE75B-7A15-9644-8079-95EC226C7CD5}" name="Nr. der Belege" dataDxfId="14"/>
    <tableColumn id="3" xr3:uid="{58CBB37F-ABB0-1D40-9358-EF87B6797670}" name="Tag der Zahlung " dataDxfId="13"/>
    <tableColumn id="4" xr3:uid="{E8F662E0-6DDF-0A42-AFBC-3BD19069300F}" name="Empfänger*in sowie Grund der Zahlung" dataDxfId="12"/>
    <tableColumn id="5" xr3:uid="{4FE08152-A23E-A142-873D-F76BE6D867DF}" name="Ausgabe GESAMT" dataDxfId="11" dataCellStyle="Komma">
      <calculatedColumnFormula>SUM(Tabelle355[[#This Row],[Honorare]:[Öffentlichkeitsarbeit]])</calculatedColumnFormula>
    </tableColumn>
    <tableColumn id="6" xr3:uid="{50D26E38-4F5D-9344-BBDD-1CD751A09340}" name="Honorare" dataDxfId="10"/>
    <tableColumn id="7" xr3:uid="{A597C0D6-BF32-814F-BF45-64378FEF61D4}" name="Ehrenamt" dataDxfId="9"/>
    <tableColumn id="8" xr3:uid="{6EA3E0A9-AE18-4148-A430-4878C9AFDFE9}" name="KSK" dataDxfId="8"/>
    <tableColumn id="16" xr3:uid="{309FADEA-6B4A-794A-9D28-DC8061FF1096}" name="Sachausgabenpauschale" dataDxfId="7"/>
    <tableColumn id="9" xr3:uid="{7C1BE5A9-C1CC-5748-B657-B3B641AA6343}" name="Verwaltungsausgaben" dataDxfId="6"/>
    <tableColumn id="10" xr3:uid="{07B2B0B5-175F-4C43-BD0E-D6C4F60B6557}" name="Reisekosten" dataDxfId="5"/>
    <tableColumn id="14" xr3:uid="{35F0A93A-DA47-474D-9056-821601E0C859}" name="Verbrauchsmaterial" dataDxfId="4"/>
    <tableColumn id="13" xr3:uid="{E64985AD-CC32-8045-8F90-08A628FAD218}" name="Anschaffungen" dataDxfId="3"/>
    <tableColumn id="15" xr3:uid="{CB73F5DA-71A2-3845-9C48-A751B9E334FA}" name="Versicherungen" dataDxfId="2"/>
    <tableColumn id="2" xr3:uid="{20B19D51-E1C4-8A43-97CD-5AAA05812941}" name="Öffentlichkeitsarbeit" dataDxfId="1"/>
    <tableColumn id="11" xr3:uid="{5AC4C87F-8847-E840-A170-E8F34250F8E6}" name="Probe" dataDxfId="0">
      <calculatedColumnFormula>SUM(G15:P15)</calculatedColumnFormula>
    </tableColumn>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MJ6"/>
  <sheetViews>
    <sheetView showGridLines="0" zoomScale="130" zoomScaleNormal="130" workbookViewId="0">
      <selection activeCell="B9" sqref="B9"/>
    </sheetView>
  </sheetViews>
  <sheetFormatPr baseColWidth="10" defaultColWidth="76.33203125" defaultRowHeight="16" x14ac:dyDescent="0.25"/>
  <cols>
    <col min="1" max="1" width="5.1640625" style="76" customWidth="1"/>
    <col min="2" max="1024" width="76.5" style="76"/>
  </cols>
  <sheetData>
    <row r="2" spans="2:8" ht="219" customHeight="1" x14ac:dyDescent="0.25">
      <c r="B2" s="354" t="s">
        <v>164</v>
      </c>
      <c r="C2" s="354"/>
      <c r="D2" s="77"/>
      <c r="E2" s="77"/>
      <c r="F2" s="77"/>
      <c r="G2" s="77"/>
      <c r="H2" s="77"/>
    </row>
    <row r="3" spans="2:8" ht="211" customHeight="1" x14ac:dyDescent="0.25">
      <c r="B3" s="78" t="s">
        <v>165</v>
      </c>
      <c r="C3" s="79" t="s">
        <v>166</v>
      </c>
      <c r="D3" s="80"/>
      <c r="E3" s="80"/>
      <c r="F3" s="80"/>
      <c r="G3" s="80"/>
      <c r="H3" s="80"/>
    </row>
    <row r="4" spans="2:8" ht="250" x14ac:dyDescent="0.25">
      <c r="B4" s="81" t="s">
        <v>173</v>
      </c>
      <c r="C4" s="82" t="s">
        <v>167</v>
      </c>
    </row>
    <row r="5" spans="2:8" x14ac:dyDescent="0.25">
      <c r="B5" s="330" t="s">
        <v>168</v>
      </c>
    </row>
    <row r="6" spans="2:8" x14ac:dyDescent="0.25">
      <c r="B6" s="330"/>
    </row>
  </sheetData>
  <sheetProtection algorithmName="SHA-512" hashValue="3FVV3oczvqQU6bs5dsK0fFFybbcEfUrsgRf7EYqN6DVEydPpX3ulsGzW4+pHRxMACuCLIK5fxbCC4eYk0wKNgA==" saltValue="56hLO31cl4S+fG1H4D79JQ==" spinCount="100000" sheet="1" objects="1" scenarios="1" selectLockedCells="1" selectUnlockedCells="1"/>
  <mergeCells count="1">
    <mergeCell ref="B2:C2"/>
  </mergeCells>
  <dataValidations count="1">
    <dataValidation allowBlank="1" showInputMessage="1" showErrorMessage="1" error="Bitte tragen Sie das Datum der Zahlung ein (TT/MM/JJJJ)." sqref="C13:C35" xr:uid="{00000000-0002-0000-0100-000000000000}">
      <formula1>0</formula1>
      <formula2>0</formula2>
    </dataValidation>
  </dataValidations>
  <printOptions horizontalCentered="1" verticalCentered="1"/>
  <pageMargins left="0.70833333333333304" right="0.70833333333333304" top="0.59027777777777801" bottom="0.59027777777777801" header="0.511811023622047" footer="0.511811023622047"/>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DF00"/>
    <pageSetUpPr fitToPage="1"/>
  </sheetPr>
  <dimension ref="A1:AMJ51"/>
  <sheetViews>
    <sheetView showGridLines="0" defaultGridColor="0" colorId="15" zoomScale="130" zoomScaleNormal="130" workbookViewId="0">
      <selection activeCell="K7" sqref="K7"/>
    </sheetView>
  </sheetViews>
  <sheetFormatPr baseColWidth="10" defaultColWidth="10.83203125" defaultRowHeight="14" x14ac:dyDescent="0.2"/>
  <cols>
    <col min="1" max="1" width="1.5" style="190" customWidth="1"/>
    <col min="2" max="2" width="4.33203125" style="190" customWidth="1"/>
    <col min="3" max="3" width="8.1640625" style="190" customWidth="1"/>
    <col min="4" max="4" width="10.1640625" style="190" customWidth="1"/>
    <col min="5" max="5" width="38.1640625" style="190" customWidth="1"/>
    <col min="6" max="6" width="12" style="190" customWidth="1"/>
    <col min="7" max="8" width="10.83203125" style="190"/>
    <col min="9" max="9" width="8.83203125" style="190" customWidth="1"/>
    <col min="10" max="10" width="10.83203125" style="190"/>
    <col min="11" max="13" width="11" style="190" customWidth="1"/>
    <col min="14" max="14" width="11.5" style="190" customWidth="1"/>
    <col min="15" max="15" width="9.6640625" style="190" customWidth="1"/>
    <col min="16" max="1024" width="10.83203125" style="190"/>
    <col min="1025" max="16384" width="10.83203125" style="192"/>
  </cols>
  <sheetData>
    <row r="1" spans="2:15" ht="8" customHeight="1" x14ac:dyDescent="0.2"/>
    <row r="2" spans="2:15" s="343" customFormat="1" ht="13" x14ac:dyDescent="0.15">
      <c r="B2" s="342" t="s">
        <v>32</v>
      </c>
      <c r="C2" s="342"/>
      <c r="F2" s="344"/>
      <c r="H2" s="342" t="s">
        <v>174</v>
      </c>
      <c r="O2" s="345" t="s">
        <v>171</v>
      </c>
    </row>
    <row r="3" spans="2:15" s="343" customFormat="1" ht="13" x14ac:dyDescent="0.15">
      <c r="B3" s="342" t="s">
        <v>33</v>
      </c>
      <c r="C3" s="342"/>
      <c r="F3" s="344"/>
      <c r="H3" s="342" t="s">
        <v>34</v>
      </c>
    </row>
    <row r="4" spans="2:15" ht="16" customHeight="1" x14ac:dyDescent="0.2">
      <c r="F4" s="287"/>
      <c r="I4" s="288"/>
    </row>
    <row r="5" spans="2:15" ht="15" customHeight="1" x14ac:dyDescent="0.2">
      <c r="B5" s="368" t="s">
        <v>5</v>
      </c>
      <c r="C5" s="368"/>
      <c r="D5" s="369"/>
      <c r="E5" s="369"/>
      <c r="H5" s="286"/>
      <c r="I5" s="289"/>
    </row>
    <row r="6" spans="2:15" ht="15" customHeight="1" x14ac:dyDescent="0.2">
      <c r="B6" s="328"/>
      <c r="C6" s="328"/>
      <c r="D6" s="334" t="s">
        <v>172</v>
      </c>
      <c r="H6" s="286" t="s">
        <v>7</v>
      </c>
      <c r="I6" s="289"/>
    </row>
    <row r="7" spans="2:15" ht="17" customHeight="1" x14ac:dyDescent="0.2">
      <c r="B7" s="368" t="s">
        <v>4</v>
      </c>
      <c r="C7" s="368"/>
      <c r="D7" s="370">
        <f>AuFi!B12</f>
        <v>0</v>
      </c>
      <c r="E7" s="370"/>
      <c r="F7" s="370"/>
      <c r="H7" s="194">
        <f>AuFi!C14</f>
        <v>0</v>
      </c>
    </row>
    <row r="8" spans="2:15" ht="17" customHeight="1" x14ac:dyDescent="0.2">
      <c r="B8" s="368" t="s">
        <v>6</v>
      </c>
      <c r="C8" s="368"/>
      <c r="D8" s="370">
        <f>AuFi!B14</f>
        <v>0</v>
      </c>
      <c r="E8" s="370"/>
    </row>
    <row r="9" spans="2:15" ht="15" thickBot="1" x14ac:dyDescent="0.25"/>
    <row r="10" spans="2:15" s="290" customFormat="1" ht="42" customHeight="1" x14ac:dyDescent="0.2">
      <c r="B10" s="360" t="s">
        <v>153</v>
      </c>
      <c r="C10" s="362" t="s">
        <v>35</v>
      </c>
      <c r="D10" s="364" t="s">
        <v>150</v>
      </c>
      <c r="E10" s="362" t="s">
        <v>36</v>
      </c>
      <c r="F10" s="366" t="s">
        <v>152</v>
      </c>
      <c r="G10" s="355" t="s">
        <v>37</v>
      </c>
      <c r="H10" s="356"/>
      <c r="I10" s="356"/>
      <c r="J10" s="356"/>
      <c r="K10" s="356"/>
      <c r="L10" s="356"/>
      <c r="M10" s="356"/>
      <c r="N10" s="357"/>
      <c r="O10" s="358" t="s">
        <v>154</v>
      </c>
    </row>
    <row r="11" spans="2:15" s="190" customFormat="1" ht="56" customHeight="1" x14ac:dyDescent="0.15">
      <c r="B11" s="361"/>
      <c r="C11" s="363"/>
      <c r="D11" s="365"/>
      <c r="E11" s="363"/>
      <c r="F11" s="367"/>
      <c r="G11" s="316" t="s">
        <v>21</v>
      </c>
      <c r="H11" s="317" t="s">
        <v>22</v>
      </c>
      <c r="I11" s="317" t="s">
        <v>23</v>
      </c>
      <c r="J11" s="317" t="s">
        <v>38</v>
      </c>
      <c r="K11" s="317" t="s">
        <v>26</v>
      </c>
      <c r="L11" s="317" t="s">
        <v>39</v>
      </c>
      <c r="M11" s="317" t="s">
        <v>28</v>
      </c>
      <c r="N11" s="318" t="s">
        <v>40</v>
      </c>
      <c r="O11" s="359"/>
    </row>
    <row r="12" spans="2:15" s="286" customFormat="1" ht="22" customHeight="1" thickBot="1" x14ac:dyDescent="0.2">
      <c r="B12" s="201"/>
      <c r="C12" s="202"/>
      <c r="D12" s="315" t="s">
        <v>41</v>
      </c>
      <c r="E12" s="203"/>
      <c r="F12" s="291">
        <f>AuFi!C104</f>
        <v>0</v>
      </c>
      <c r="G12" s="292">
        <f>AuFi!C81</f>
        <v>0</v>
      </c>
      <c r="H12" s="206">
        <f>AuFi!C82</f>
        <v>0</v>
      </c>
      <c r="I12" s="206">
        <f>AuFi!C83</f>
        <v>0</v>
      </c>
      <c r="J12" s="206">
        <f>AuFi!C103</f>
        <v>0</v>
      </c>
      <c r="K12" s="206">
        <f>AuFi!C88</f>
        <v>0</v>
      </c>
      <c r="L12" s="206">
        <f>AuFi!C92</f>
        <v>0</v>
      </c>
      <c r="M12" s="206">
        <f>AuFi!C98</f>
        <v>0</v>
      </c>
      <c r="N12" s="206">
        <f>AuFi!C100</f>
        <v>0</v>
      </c>
      <c r="O12" s="209">
        <f>SUM(G12:N12)</f>
        <v>0</v>
      </c>
    </row>
    <row r="13" spans="2:15" s="293" customFormat="1" ht="18" customHeight="1" thickBot="1" x14ac:dyDescent="0.25">
      <c r="B13" s="212" t="s">
        <v>42</v>
      </c>
      <c r="C13" s="213" t="s">
        <v>35</v>
      </c>
      <c r="D13" s="214" t="s">
        <v>43</v>
      </c>
      <c r="E13" s="215" t="s">
        <v>44</v>
      </c>
      <c r="F13" s="294" t="s">
        <v>45</v>
      </c>
      <c r="G13" s="295" t="s">
        <v>21</v>
      </c>
      <c r="H13" s="218" t="s">
        <v>22</v>
      </c>
      <c r="I13" s="218" t="s">
        <v>23</v>
      </c>
      <c r="J13" s="218" t="s">
        <v>46</v>
      </c>
      <c r="K13" s="219" t="s">
        <v>47</v>
      </c>
      <c r="L13" s="219" t="s">
        <v>48</v>
      </c>
      <c r="M13" s="219" t="s">
        <v>28</v>
      </c>
      <c r="N13" s="219" t="s">
        <v>29</v>
      </c>
      <c r="O13" s="220" t="s">
        <v>49</v>
      </c>
    </row>
    <row r="14" spans="2:15" s="190" customFormat="1" ht="13" x14ac:dyDescent="0.15">
      <c r="B14" s="296"/>
      <c r="C14" s="297"/>
      <c r="D14" s="298"/>
      <c r="E14" s="225"/>
      <c r="F14" s="299">
        <f>SUM(Tabelle37[[#This Row],[Einnahmen aus der zu fördernden Maßnahme]:[Zwischenfinanzierungsmittel]])</f>
        <v>0</v>
      </c>
      <c r="G14" s="300"/>
      <c r="H14" s="301"/>
      <c r="I14" s="301"/>
      <c r="J14" s="301"/>
      <c r="K14" s="301"/>
      <c r="L14" s="301"/>
      <c r="M14" s="301"/>
      <c r="N14" s="301"/>
      <c r="O14" s="242">
        <f t="shared" ref="O14:O36" si="0">SUM(G14:N14)</f>
        <v>0</v>
      </c>
    </row>
    <row r="15" spans="2:15" s="190" customFormat="1" ht="13" x14ac:dyDescent="0.15">
      <c r="B15" s="222"/>
      <c r="C15" s="223"/>
      <c r="D15" s="224"/>
      <c r="E15" s="232"/>
      <c r="F15" s="302">
        <f>SUM(Tabelle37[[#This Row],[Einnahmen aus der zu fördernden Maßnahme]:[Zwischenfinanzierungsmittel]])</f>
        <v>0</v>
      </c>
      <c r="G15" s="239"/>
      <c r="H15" s="237"/>
      <c r="I15" s="237"/>
      <c r="J15" s="237"/>
      <c r="K15" s="237"/>
      <c r="L15" s="237"/>
      <c r="M15" s="237"/>
      <c r="N15" s="237"/>
      <c r="O15" s="242">
        <f t="shared" si="0"/>
        <v>0</v>
      </c>
    </row>
    <row r="16" spans="2:15" s="190" customFormat="1" ht="13" x14ac:dyDescent="0.15">
      <c r="B16" s="222"/>
      <c r="C16" s="223"/>
      <c r="D16" s="224"/>
      <c r="E16" s="232"/>
      <c r="F16" s="302">
        <f>SUM(Tabelle37[[#This Row],[Einnahmen aus der zu fördernden Maßnahme]:[Zwischenfinanzierungsmittel]])</f>
        <v>0</v>
      </c>
      <c r="G16" s="239"/>
      <c r="H16" s="237"/>
      <c r="I16" s="237"/>
      <c r="J16" s="237"/>
      <c r="K16" s="237"/>
      <c r="L16" s="237"/>
      <c r="M16" s="237"/>
      <c r="N16" s="237"/>
      <c r="O16" s="242">
        <f t="shared" si="0"/>
        <v>0</v>
      </c>
    </row>
    <row r="17" spans="2:15" s="190" customFormat="1" ht="13" x14ac:dyDescent="0.15">
      <c r="B17" s="229"/>
      <c r="C17" s="230"/>
      <c r="D17" s="224"/>
      <c r="E17" s="303"/>
      <c r="F17" s="304">
        <f>SUM(Tabelle37[[#This Row],[Einnahmen aus der zu fördernden Maßnahme]:[Zwischenfinanzierungsmittel]])</f>
        <v>0</v>
      </c>
      <c r="G17" s="305"/>
      <c r="H17" s="235"/>
      <c r="I17" s="235"/>
      <c r="J17" s="235"/>
      <c r="K17" s="243"/>
      <c r="L17" s="243"/>
      <c r="M17" s="243"/>
      <c r="N17" s="243"/>
      <c r="O17" s="242">
        <f t="shared" si="0"/>
        <v>0</v>
      </c>
    </row>
    <row r="18" spans="2:15" s="190" customFormat="1" ht="13" x14ac:dyDescent="0.15">
      <c r="B18" s="244"/>
      <c r="C18" s="245"/>
      <c r="D18" s="224"/>
      <c r="E18" s="306"/>
      <c r="F18" s="307">
        <f>SUM(Tabelle37[[#This Row],[Einnahmen aus der zu fördernden Maßnahme]:[Zwischenfinanzierungsmittel]])</f>
        <v>0</v>
      </c>
      <c r="G18" s="249"/>
      <c r="H18" s="250"/>
      <c r="I18" s="250"/>
      <c r="J18" s="250"/>
      <c r="K18" s="250"/>
      <c r="L18" s="250"/>
      <c r="M18" s="250"/>
      <c r="N18" s="250"/>
      <c r="O18" s="242">
        <f t="shared" si="0"/>
        <v>0</v>
      </c>
    </row>
    <row r="19" spans="2:15" s="190" customFormat="1" ht="13" x14ac:dyDescent="0.15">
      <c r="B19" s="229"/>
      <c r="C19" s="230"/>
      <c r="D19" s="224"/>
      <c r="E19" s="303"/>
      <c r="F19" s="304">
        <f>SUM(Tabelle37[[#This Row],[Einnahmen aus der zu fördernden Maßnahme]:[Zwischenfinanzierungsmittel]])</f>
        <v>0</v>
      </c>
      <c r="G19" s="305"/>
      <c r="H19" s="235"/>
      <c r="I19" s="235"/>
      <c r="J19" s="235"/>
      <c r="K19" s="243"/>
      <c r="L19" s="243"/>
      <c r="M19" s="243"/>
      <c r="N19" s="243"/>
      <c r="O19" s="242">
        <f t="shared" si="0"/>
        <v>0</v>
      </c>
    </row>
    <row r="20" spans="2:15" s="190" customFormat="1" ht="13" x14ac:dyDescent="0.15">
      <c r="B20" s="229"/>
      <c r="C20" s="230"/>
      <c r="D20" s="224"/>
      <c r="E20" s="303"/>
      <c r="F20" s="304">
        <f>SUM(Tabelle37[[#This Row],[Einnahmen aus der zu fördernden Maßnahme]:[Zwischenfinanzierungsmittel]])</f>
        <v>0</v>
      </c>
      <c r="G20" s="305"/>
      <c r="H20" s="235"/>
      <c r="I20" s="235"/>
      <c r="J20" s="235"/>
      <c r="K20" s="243"/>
      <c r="L20" s="243"/>
      <c r="M20" s="243"/>
      <c r="N20" s="243"/>
      <c r="O20" s="242">
        <f t="shared" si="0"/>
        <v>0</v>
      </c>
    </row>
    <row r="21" spans="2:15" s="190" customFormat="1" ht="13" x14ac:dyDescent="0.15">
      <c r="B21" s="229"/>
      <c r="C21" s="230"/>
      <c r="D21" s="224"/>
      <c r="E21" s="303"/>
      <c r="F21" s="304">
        <f>SUM(Tabelle37[[#This Row],[Einnahmen aus der zu fördernden Maßnahme]:[Zwischenfinanzierungsmittel]])</f>
        <v>0</v>
      </c>
      <c r="G21" s="305"/>
      <c r="H21" s="235"/>
      <c r="I21" s="235"/>
      <c r="J21" s="235"/>
      <c r="K21" s="243"/>
      <c r="L21" s="243"/>
      <c r="M21" s="243"/>
      <c r="N21" s="243"/>
      <c r="O21" s="242">
        <f t="shared" si="0"/>
        <v>0</v>
      </c>
    </row>
    <row r="22" spans="2:15" s="190" customFormat="1" ht="13" x14ac:dyDescent="0.15">
      <c r="B22" s="229"/>
      <c r="C22" s="230"/>
      <c r="D22" s="224"/>
      <c r="E22" s="303"/>
      <c r="F22" s="304">
        <f>SUM(Tabelle37[[#This Row],[Einnahmen aus der zu fördernden Maßnahme]:[Zwischenfinanzierungsmittel]])</f>
        <v>0</v>
      </c>
      <c r="G22" s="305"/>
      <c r="H22" s="235"/>
      <c r="I22" s="235"/>
      <c r="J22" s="235"/>
      <c r="K22" s="243"/>
      <c r="L22" s="243"/>
      <c r="M22" s="243"/>
      <c r="N22" s="243"/>
      <c r="O22" s="242">
        <f t="shared" si="0"/>
        <v>0</v>
      </c>
    </row>
    <row r="23" spans="2:15" s="190" customFormat="1" ht="13" x14ac:dyDescent="0.15">
      <c r="B23" s="229"/>
      <c r="C23" s="230"/>
      <c r="D23" s="224"/>
      <c r="E23" s="303"/>
      <c r="F23" s="304">
        <f>SUM(Tabelle37[[#This Row],[Einnahmen aus der zu fördernden Maßnahme]:[Zwischenfinanzierungsmittel]])</f>
        <v>0</v>
      </c>
      <c r="G23" s="305"/>
      <c r="H23" s="235"/>
      <c r="I23" s="235"/>
      <c r="J23" s="235"/>
      <c r="K23" s="243"/>
      <c r="L23" s="243"/>
      <c r="M23" s="243"/>
      <c r="N23" s="243"/>
      <c r="O23" s="242">
        <f t="shared" si="0"/>
        <v>0</v>
      </c>
    </row>
    <row r="24" spans="2:15" s="190" customFormat="1" ht="13" x14ac:dyDescent="0.15">
      <c r="B24" s="244"/>
      <c r="C24" s="245"/>
      <c r="D24" s="224"/>
      <c r="E24" s="306"/>
      <c r="F24" s="307">
        <f>SUM(Tabelle37[[#This Row],[Einnahmen aus der zu fördernden Maßnahme]:[Zwischenfinanzierungsmittel]])</f>
        <v>0</v>
      </c>
      <c r="G24" s="249"/>
      <c r="H24" s="250"/>
      <c r="I24" s="250"/>
      <c r="J24" s="250"/>
      <c r="K24" s="250"/>
      <c r="L24" s="250"/>
      <c r="M24" s="250"/>
      <c r="N24" s="250"/>
      <c r="O24" s="242">
        <f t="shared" si="0"/>
        <v>0</v>
      </c>
    </row>
    <row r="25" spans="2:15" s="190" customFormat="1" ht="13" x14ac:dyDescent="0.15">
      <c r="B25" s="222"/>
      <c r="C25" s="223"/>
      <c r="D25" s="224"/>
      <c r="E25" s="232"/>
      <c r="F25" s="302">
        <f>SUM(Tabelle37[[#This Row],[Einnahmen aus der zu fördernden Maßnahme]:[Zwischenfinanzierungsmittel]])</f>
        <v>0</v>
      </c>
      <c r="G25" s="239"/>
      <c r="H25" s="237"/>
      <c r="I25" s="237"/>
      <c r="J25" s="237"/>
      <c r="K25" s="237"/>
      <c r="L25" s="237"/>
      <c r="M25" s="237"/>
      <c r="N25" s="237"/>
      <c r="O25" s="242">
        <f t="shared" si="0"/>
        <v>0</v>
      </c>
    </row>
    <row r="26" spans="2:15" s="190" customFormat="1" ht="13" x14ac:dyDescent="0.15">
      <c r="B26" s="244"/>
      <c r="C26" s="245"/>
      <c r="D26" s="224"/>
      <c r="E26" s="306"/>
      <c r="F26" s="307">
        <f>SUM(Tabelle37[[#This Row],[Einnahmen aus der zu fördernden Maßnahme]:[Zwischenfinanzierungsmittel]])</f>
        <v>0</v>
      </c>
      <c r="G26" s="249"/>
      <c r="H26" s="250"/>
      <c r="I26" s="250"/>
      <c r="J26" s="250"/>
      <c r="K26" s="250"/>
      <c r="L26" s="250"/>
      <c r="M26" s="250"/>
      <c r="N26" s="250"/>
      <c r="O26" s="242">
        <f t="shared" si="0"/>
        <v>0</v>
      </c>
    </row>
    <row r="27" spans="2:15" s="190" customFormat="1" ht="13" x14ac:dyDescent="0.15">
      <c r="B27" s="222"/>
      <c r="C27" s="223"/>
      <c r="D27" s="224"/>
      <c r="E27" s="232"/>
      <c r="F27" s="302">
        <f>SUM(Tabelle37[[#This Row],[Einnahmen aus der zu fördernden Maßnahme]:[Zwischenfinanzierungsmittel]])</f>
        <v>0</v>
      </c>
      <c r="G27" s="239"/>
      <c r="H27" s="237"/>
      <c r="I27" s="237"/>
      <c r="J27" s="237"/>
      <c r="K27" s="237"/>
      <c r="L27" s="237"/>
      <c r="M27" s="237"/>
      <c r="N27" s="237"/>
      <c r="O27" s="242">
        <f t="shared" si="0"/>
        <v>0</v>
      </c>
    </row>
    <row r="28" spans="2:15" s="190" customFormat="1" ht="13" x14ac:dyDescent="0.15">
      <c r="B28" s="244"/>
      <c r="C28" s="245"/>
      <c r="D28" s="224"/>
      <c r="E28" s="306"/>
      <c r="F28" s="307">
        <f>SUM(Tabelle37[[#This Row],[Einnahmen aus der zu fördernden Maßnahme]:[Zwischenfinanzierungsmittel]])</f>
        <v>0</v>
      </c>
      <c r="G28" s="249"/>
      <c r="H28" s="250"/>
      <c r="I28" s="250"/>
      <c r="J28" s="250"/>
      <c r="K28" s="250"/>
      <c r="L28" s="250"/>
      <c r="M28" s="250"/>
      <c r="N28" s="250"/>
      <c r="O28" s="242">
        <f t="shared" si="0"/>
        <v>0</v>
      </c>
    </row>
    <row r="29" spans="2:15" s="190" customFormat="1" ht="13" x14ac:dyDescent="0.15">
      <c r="B29" s="222"/>
      <c r="C29" s="223"/>
      <c r="D29" s="224"/>
      <c r="E29" s="232"/>
      <c r="F29" s="302">
        <f>SUM(Tabelle37[[#This Row],[Einnahmen aus der zu fördernden Maßnahme]:[Zwischenfinanzierungsmittel]])</f>
        <v>0</v>
      </c>
      <c r="G29" s="239"/>
      <c r="H29" s="237"/>
      <c r="I29" s="237"/>
      <c r="J29" s="237"/>
      <c r="K29" s="237"/>
      <c r="L29" s="237"/>
      <c r="M29" s="237"/>
      <c r="N29" s="237"/>
      <c r="O29" s="242">
        <f t="shared" si="0"/>
        <v>0</v>
      </c>
    </row>
    <row r="30" spans="2:15" s="190" customFormat="1" ht="13" x14ac:dyDescent="0.15">
      <c r="B30" s="244"/>
      <c r="C30" s="245"/>
      <c r="D30" s="224"/>
      <c r="E30" s="306"/>
      <c r="F30" s="307">
        <f>SUM(Tabelle37[[#This Row],[Einnahmen aus der zu fördernden Maßnahme]:[Zwischenfinanzierungsmittel]])</f>
        <v>0</v>
      </c>
      <c r="G30" s="249"/>
      <c r="H30" s="250"/>
      <c r="I30" s="250"/>
      <c r="J30" s="250"/>
      <c r="K30" s="250"/>
      <c r="L30" s="250"/>
      <c r="M30" s="250"/>
      <c r="N30" s="250"/>
      <c r="O30" s="242">
        <f t="shared" si="0"/>
        <v>0</v>
      </c>
    </row>
    <row r="31" spans="2:15" s="190" customFormat="1" ht="13" x14ac:dyDescent="0.15">
      <c r="B31" s="222"/>
      <c r="C31" s="223"/>
      <c r="D31" s="224"/>
      <c r="E31" s="232"/>
      <c r="F31" s="302">
        <f>SUM(Tabelle37[[#This Row],[Einnahmen aus der zu fördernden Maßnahme]:[Zwischenfinanzierungsmittel]])</f>
        <v>0</v>
      </c>
      <c r="G31" s="239"/>
      <c r="H31" s="237"/>
      <c r="I31" s="237"/>
      <c r="J31" s="237"/>
      <c r="K31" s="237"/>
      <c r="L31" s="237"/>
      <c r="M31" s="237"/>
      <c r="N31" s="237"/>
      <c r="O31" s="242">
        <f t="shared" si="0"/>
        <v>0</v>
      </c>
    </row>
    <row r="32" spans="2:15" s="190" customFormat="1" ht="13" x14ac:dyDescent="0.15">
      <c r="B32" s="244"/>
      <c r="C32" s="245"/>
      <c r="D32" s="224"/>
      <c r="E32" s="306"/>
      <c r="F32" s="307">
        <f>SUM(Tabelle37[[#This Row],[Einnahmen aus der zu fördernden Maßnahme]:[Zwischenfinanzierungsmittel]])</f>
        <v>0</v>
      </c>
      <c r="G32" s="249"/>
      <c r="H32" s="250"/>
      <c r="I32" s="250"/>
      <c r="J32" s="250"/>
      <c r="K32" s="250"/>
      <c r="L32" s="250"/>
      <c r="M32" s="250"/>
      <c r="N32" s="250"/>
      <c r="O32" s="242">
        <f t="shared" si="0"/>
        <v>0</v>
      </c>
    </row>
    <row r="33" spans="2:1024" s="190" customFormat="1" ht="13" x14ac:dyDescent="0.15">
      <c r="B33" s="222"/>
      <c r="C33" s="223"/>
      <c r="D33" s="224"/>
      <c r="E33" s="232"/>
      <c r="F33" s="302">
        <f>SUM(Tabelle37[[#This Row],[Einnahmen aus der zu fördernden Maßnahme]:[Zwischenfinanzierungsmittel]])</f>
        <v>0</v>
      </c>
      <c r="G33" s="239"/>
      <c r="H33" s="237"/>
      <c r="I33" s="237"/>
      <c r="J33" s="237"/>
      <c r="K33" s="237"/>
      <c r="L33" s="237"/>
      <c r="M33" s="237"/>
      <c r="N33" s="237"/>
      <c r="O33" s="242">
        <f t="shared" si="0"/>
        <v>0</v>
      </c>
    </row>
    <row r="34" spans="2:1024" s="190" customFormat="1" ht="13" x14ac:dyDescent="0.15">
      <c r="B34" s="222"/>
      <c r="C34" s="223"/>
      <c r="D34" s="224"/>
      <c r="E34" s="232"/>
      <c r="F34" s="302">
        <f>SUM(Tabelle37[[#This Row],[Einnahmen aus der zu fördernden Maßnahme]:[Zwischenfinanzierungsmittel]])</f>
        <v>0</v>
      </c>
      <c r="G34" s="239"/>
      <c r="H34" s="237"/>
      <c r="I34" s="237"/>
      <c r="J34" s="237"/>
      <c r="K34" s="237"/>
      <c r="L34" s="237"/>
      <c r="M34" s="237"/>
      <c r="N34" s="237"/>
      <c r="O34" s="242">
        <f t="shared" si="0"/>
        <v>0</v>
      </c>
    </row>
    <row r="35" spans="2:1024" s="190" customFormat="1" thickBot="1" x14ac:dyDescent="0.2">
      <c r="B35" s="251"/>
      <c r="C35" s="252"/>
      <c r="D35" s="224"/>
      <c r="E35" s="308"/>
      <c r="F35" s="307">
        <f>SUM(Tabelle37[[#This Row],[Einnahmen aus der zu fördernden Maßnahme]:[Zwischenfinanzierungsmittel]])</f>
        <v>0</v>
      </c>
      <c r="G35" s="309"/>
      <c r="H35" s="310"/>
      <c r="I35" s="310"/>
      <c r="J35" s="310"/>
      <c r="K35" s="310"/>
      <c r="L35" s="310"/>
      <c r="M35" s="310"/>
      <c r="N35" s="310"/>
      <c r="O35" s="242">
        <f t="shared" si="0"/>
        <v>0</v>
      </c>
    </row>
    <row r="36" spans="2:1024" s="190" customFormat="1" ht="18" customHeight="1" thickBot="1" x14ac:dyDescent="0.2">
      <c r="B36" s="257"/>
      <c r="C36" s="258"/>
      <c r="D36" s="259"/>
      <c r="E36" s="260" t="s">
        <v>50</v>
      </c>
      <c r="F36" s="311">
        <f t="shared" ref="F36:N36" si="1">SUM(F14:F35)</f>
        <v>0</v>
      </c>
      <c r="G36" s="262">
        <f t="shared" si="1"/>
        <v>0</v>
      </c>
      <c r="H36" s="262">
        <f t="shared" si="1"/>
        <v>0</v>
      </c>
      <c r="I36" s="262">
        <f t="shared" si="1"/>
        <v>0</v>
      </c>
      <c r="J36" s="262">
        <f t="shared" si="1"/>
        <v>0</v>
      </c>
      <c r="K36" s="262">
        <f t="shared" si="1"/>
        <v>0</v>
      </c>
      <c r="L36" s="262">
        <f t="shared" si="1"/>
        <v>0</v>
      </c>
      <c r="M36" s="262">
        <f t="shared" si="1"/>
        <v>0</v>
      </c>
      <c r="N36" s="262">
        <f t="shared" si="1"/>
        <v>0</v>
      </c>
      <c r="O36" s="263">
        <f t="shared" si="0"/>
        <v>0</v>
      </c>
    </row>
    <row r="37" spans="2:1024" s="190" customFormat="1" ht="44" thickTop="1" thickBot="1" x14ac:dyDescent="0.2">
      <c r="B37" s="264"/>
      <c r="C37" s="265"/>
      <c r="D37" s="266"/>
      <c r="E37" s="267" t="s">
        <v>145</v>
      </c>
      <c r="F37" s="312">
        <f t="shared" ref="F37:O37" si="2">F36-F12</f>
        <v>0</v>
      </c>
      <c r="G37" s="269">
        <f t="shared" si="2"/>
        <v>0</v>
      </c>
      <c r="H37" s="269">
        <f t="shared" si="2"/>
        <v>0</v>
      </c>
      <c r="I37" s="269">
        <f t="shared" si="2"/>
        <v>0</v>
      </c>
      <c r="J37" s="269">
        <f t="shared" si="2"/>
        <v>0</v>
      </c>
      <c r="K37" s="269">
        <f t="shared" si="2"/>
        <v>0</v>
      </c>
      <c r="L37" s="269">
        <f t="shared" si="2"/>
        <v>0</v>
      </c>
      <c r="M37" s="269">
        <f t="shared" si="2"/>
        <v>0</v>
      </c>
      <c r="N37" s="269">
        <f t="shared" si="2"/>
        <v>0</v>
      </c>
      <c r="O37" s="270">
        <f t="shared" si="2"/>
        <v>0</v>
      </c>
    </row>
    <row r="38" spans="2:1024" x14ac:dyDescent="0.2">
      <c r="B38" s="313" t="s">
        <v>168</v>
      </c>
      <c r="C38" s="313"/>
      <c r="O38" s="314"/>
    </row>
    <row r="40" spans="2:1024" ht="15" thickBot="1" x14ac:dyDescent="0.25">
      <c r="B40" s="200" t="s">
        <v>144</v>
      </c>
      <c r="C40" s="187"/>
      <c r="D40" s="187"/>
      <c r="E40" s="187"/>
      <c r="F40" s="187"/>
      <c r="G40" s="187"/>
      <c r="H40" s="187"/>
      <c r="I40" s="187"/>
      <c r="J40" s="187"/>
      <c r="K40" s="187"/>
      <c r="L40" s="187"/>
      <c r="M40" s="187"/>
      <c r="N40" s="187"/>
      <c r="O40" s="187"/>
      <c r="P40" s="187"/>
    </row>
    <row r="41" spans="2:1024" x14ac:dyDescent="0.2">
      <c r="B41" s="273"/>
      <c r="C41" s="274"/>
      <c r="D41" s="274"/>
      <c r="E41" s="274"/>
      <c r="F41" s="274"/>
      <c r="G41" s="274"/>
      <c r="H41" s="274"/>
      <c r="I41" s="274"/>
      <c r="J41" s="274"/>
      <c r="K41" s="274"/>
      <c r="L41" s="274"/>
      <c r="M41" s="274"/>
      <c r="N41" s="274"/>
      <c r="O41" s="275"/>
      <c r="AMJ41" s="192"/>
    </row>
    <row r="42" spans="2:1024" x14ac:dyDescent="0.2">
      <c r="B42" s="276"/>
      <c r="C42" s="277"/>
      <c r="D42" s="277"/>
      <c r="E42" s="277"/>
      <c r="F42" s="277"/>
      <c r="G42" s="277"/>
      <c r="H42" s="277"/>
      <c r="I42" s="277"/>
      <c r="J42" s="277"/>
      <c r="K42" s="277"/>
      <c r="L42" s="277"/>
      <c r="M42" s="277"/>
      <c r="N42" s="277"/>
      <c r="O42" s="278"/>
      <c r="AMJ42" s="192"/>
    </row>
    <row r="43" spans="2:1024" x14ac:dyDescent="0.2">
      <c r="B43" s="276"/>
      <c r="C43" s="277"/>
      <c r="D43" s="277"/>
      <c r="E43" s="277"/>
      <c r="F43" s="277"/>
      <c r="G43" s="277"/>
      <c r="H43" s="277"/>
      <c r="I43" s="277"/>
      <c r="J43" s="277"/>
      <c r="K43" s="277"/>
      <c r="L43" s="277"/>
      <c r="M43" s="277"/>
      <c r="N43" s="277"/>
      <c r="O43" s="278"/>
      <c r="AMJ43" s="192"/>
    </row>
    <row r="44" spans="2:1024" x14ac:dyDescent="0.2">
      <c r="B44" s="276"/>
      <c r="C44" s="277"/>
      <c r="D44" s="277"/>
      <c r="E44" s="277"/>
      <c r="F44" s="277"/>
      <c r="G44" s="277"/>
      <c r="H44" s="277"/>
      <c r="I44" s="277"/>
      <c r="J44" s="277"/>
      <c r="K44" s="277"/>
      <c r="L44" s="277"/>
      <c r="M44" s="277"/>
      <c r="N44" s="277"/>
      <c r="O44" s="278"/>
      <c r="AMJ44" s="192"/>
    </row>
    <row r="45" spans="2:1024" x14ac:dyDescent="0.2">
      <c r="B45" s="276"/>
      <c r="C45" s="277"/>
      <c r="D45" s="277"/>
      <c r="E45" s="277"/>
      <c r="F45" s="277"/>
      <c r="G45" s="277"/>
      <c r="H45" s="277"/>
      <c r="I45" s="277"/>
      <c r="J45" s="277"/>
      <c r="K45" s="277"/>
      <c r="L45" s="277"/>
      <c r="M45" s="277"/>
      <c r="N45" s="277"/>
      <c r="O45" s="278"/>
      <c r="AMJ45" s="192"/>
    </row>
    <row r="46" spans="2:1024" x14ac:dyDescent="0.2">
      <c r="B46" s="276"/>
      <c r="C46" s="277"/>
      <c r="D46" s="277"/>
      <c r="E46" s="277"/>
      <c r="F46" s="277"/>
      <c r="G46" s="277"/>
      <c r="H46" s="277"/>
      <c r="I46" s="277"/>
      <c r="J46" s="277"/>
      <c r="K46" s="277"/>
      <c r="L46" s="277"/>
      <c r="M46" s="277"/>
      <c r="N46" s="277"/>
      <c r="O46" s="278"/>
      <c r="AMJ46" s="192"/>
    </row>
    <row r="47" spans="2:1024" x14ac:dyDescent="0.2">
      <c r="B47" s="276"/>
      <c r="C47" s="277"/>
      <c r="D47" s="277"/>
      <c r="E47" s="277"/>
      <c r="F47" s="277"/>
      <c r="G47" s="277"/>
      <c r="H47" s="277"/>
      <c r="I47" s="277"/>
      <c r="J47" s="277"/>
      <c r="K47" s="277"/>
      <c r="L47" s="277"/>
      <c r="M47" s="277"/>
      <c r="N47" s="277"/>
      <c r="O47" s="278"/>
      <c r="AMJ47" s="192"/>
    </row>
    <row r="48" spans="2:1024" x14ac:dyDescent="0.2">
      <c r="B48" s="276"/>
      <c r="C48" s="277"/>
      <c r="D48" s="277"/>
      <c r="E48" s="277"/>
      <c r="F48" s="277"/>
      <c r="G48" s="277"/>
      <c r="H48" s="277"/>
      <c r="I48" s="277"/>
      <c r="J48" s="277"/>
      <c r="K48" s="277"/>
      <c r="L48" s="277"/>
      <c r="M48" s="277"/>
      <c r="N48" s="277"/>
      <c r="O48" s="278"/>
      <c r="AMJ48" s="192"/>
    </row>
    <row r="49" spans="2:1024" x14ac:dyDescent="0.2">
      <c r="B49" s="276"/>
      <c r="C49" s="277"/>
      <c r="D49" s="277"/>
      <c r="E49" s="277"/>
      <c r="F49" s="277"/>
      <c r="G49" s="277"/>
      <c r="H49" s="277"/>
      <c r="I49" s="277"/>
      <c r="J49" s="277"/>
      <c r="K49" s="277"/>
      <c r="L49" s="277"/>
      <c r="M49" s="277"/>
      <c r="N49" s="277"/>
      <c r="O49" s="278"/>
      <c r="AMJ49" s="192"/>
    </row>
    <row r="50" spans="2:1024" x14ac:dyDescent="0.2">
      <c r="B50" s="276"/>
      <c r="C50" s="277"/>
      <c r="D50" s="277"/>
      <c r="E50" s="277"/>
      <c r="F50" s="277"/>
      <c r="G50" s="277"/>
      <c r="H50" s="277"/>
      <c r="I50" s="277"/>
      <c r="J50" s="277"/>
      <c r="K50" s="277"/>
      <c r="L50" s="277"/>
      <c r="M50" s="277"/>
      <c r="N50" s="277"/>
      <c r="O50" s="278"/>
      <c r="AMJ50" s="192"/>
    </row>
    <row r="51" spans="2:1024" ht="15" thickBot="1" x14ac:dyDescent="0.25">
      <c r="B51" s="279"/>
      <c r="C51" s="280"/>
      <c r="D51" s="280"/>
      <c r="E51" s="280"/>
      <c r="F51" s="280"/>
      <c r="G51" s="280"/>
      <c r="H51" s="280"/>
      <c r="I51" s="280"/>
      <c r="J51" s="280"/>
      <c r="K51" s="280"/>
      <c r="L51" s="280"/>
      <c r="M51" s="280"/>
      <c r="N51" s="280"/>
      <c r="O51" s="281"/>
      <c r="AMJ51" s="192"/>
    </row>
  </sheetData>
  <mergeCells count="13">
    <mergeCell ref="B5:C5"/>
    <mergeCell ref="D5:E5"/>
    <mergeCell ref="B7:C7"/>
    <mergeCell ref="D7:F7"/>
    <mergeCell ref="B8:C8"/>
    <mergeCell ref="D8:E8"/>
    <mergeCell ref="G10:N10"/>
    <mergeCell ref="O10:O11"/>
    <mergeCell ref="B10:B11"/>
    <mergeCell ref="C10:C11"/>
    <mergeCell ref="D10:D11"/>
    <mergeCell ref="E10:E11"/>
    <mergeCell ref="F10:F11"/>
  </mergeCells>
  <dataValidations count="10">
    <dataValidation type="date" allowBlank="1" showInputMessage="1" showErrorMessage="1" error="Biite trage Sie hier das Ausstellungsdatum des Nachweises ein." prompt="Ausstellungs-datum des Verwendungs-nachweises" sqref="D5:E5" xr:uid="{00000000-0002-0000-0200-000000000000}">
      <formula1>43100</formula1>
      <formula2>53691</formula2>
    </dataValidation>
    <dataValidation type="textLength" showInputMessage="1" showErrorMessage="1" error="Diese Zellen bitte nicht beschriften!" sqref="G6:H6 B8:H9 G7 I2:O9 B6:F7 H4:H5 H7 B2:G3 H2:H3" xr:uid="{00000000-0002-0000-0200-000001000000}">
      <formula1>0</formula1>
      <formula2>0</formula2>
    </dataValidation>
    <dataValidation type="textLength" showInputMessage="1" showErrorMessage="1" error="Automatische Berechnung – bitte nicht überschreiben!" sqref="G36:N37 F14:F37 O14:O37" xr:uid="{A37E13B4-0838-8646-86F2-13BFC46C9877}">
      <formula1>0</formula1>
      <formula2>0</formula2>
    </dataValidation>
    <dataValidation type="textLength" allowBlank="1" showInputMessage="1" showErrorMessage="1" error="Diese Zellen bitte nicht überschreiben!" sqref="B10:E13 F10:O11 F13:O13" xr:uid="{554A4B40-320E-ED4A-B4A1-9A727497B239}">
      <formula1>0</formula1>
      <formula2>0</formula2>
    </dataValidation>
    <dataValidation type="textLength" allowBlank="1" showInputMessage="1" showErrorMessage="1" error="Automatischer Übertrag aus Ausgaben- und Finanzierungsplan – bitte nicht überschreiben!" sqref="F12:O12" xr:uid="{676C7546-F189-7841-8F5B-BD6FFE031927}">
      <formula1>0</formula1>
      <formula2>0</formula2>
    </dataValidation>
    <dataValidation type="textLength" allowBlank="1" showInputMessage="1" showErrorMessage="1" error="Diese Zellen bitte nicht beschriften!" sqref="B52:V71 P1:V51 P72:V1048576 B39:B40 F38:O40 C39:E40 B38:E38" xr:uid="{DC33A058-21FB-3649-A6A6-31EB710E779A}">
      <formula1>0</formula1>
      <formula2>0</formula2>
    </dataValidation>
    <dataValidation type="decimal" allowBlank="1" showInputMessage="1" showErrorMessage="1" error="Bitte tragen Sie hier den Betrag in EUR ein." sqref="G14:N35" xr:uid="{B5A9547F-4E00-204B-99D2-C3E0240896C0}">
      <formula1>-10000</formula1>
      <formula2>100000</formula2>
    </dataValidation>
    <dataValidation type="whole" allowBlank="1" showInputMessage="1" showErrorMessage="1" error="Bitte eine Zahl eingeben." prompt="fortlaufende Nummerierung der Einträge" sqref="B14:B35" xr:uid="{EC097A63-8746-AD4E-95C5-FC5FC66D3203}">
      <formula1>1</formula1>
      <formula2>1000</formula2>
    </dataValidation>
    <dataValidation type="date" operator="greaterThanOrEqual" allowBlank="1" showInputMessage="1" showErrorMessage="1" error="Bitte tragen Sie hier das Datum des Zahlungseingangs ein (TT.MM.JJJJ)." sqref="D14:D35" xr:uid="{66CDEA56-75F7-0B44-A63B-F74D9A16C835}">
      <formula1>43100</formula1>
    </dataValidation>
    <dataValidation allowBlank="1" showInputMessage="1" showErrorMessage="1" prompt="interne Belegnummer wenn vorhanden" sqref="C14:C35" xr:uid="{CCD92CEC-B10E-2A4E-B287-F68BE750711B}"/>
  </dataValidations>
  <printOptions horizontalCentered="1"/>
  <pageMargins left="0" right="0" top="0.59027777777777801" bottom="0.59027777777777801" header="0.511811023622047" footer="0.196527777777778"/>
  <pageSetup paperSize="9" scale="80" fitToHeight="10" orientation="landscape" horizontalDpi="300" verticalDpi="300"/>
  <headerFooter>
    <oddFooter>&amp;CSeite &amp;P&amp;R&amp;A</oddFooter>
  </headerFooter>
  <ignoredErrors>
    <ignoredError sqref="F16:F35 F14 O14 O16:O35 O15 F15 B13:O13" listDataValidation="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38CD9"/>
    <pageSetUpPr fitToPage="1"/>
  </sheetPr>
  <dimension ref="A1:AMK69"/>
  <sheetViews>
    <sheetView showGridLines="0" defaultGridColor="0" colorId="15" zoomScale="120" zoomScaleNormal="120" workbookViewId="0">
      <selection activeCell="D5" sqref="D5:E5"/>
    </sheetView>
  </sheetViews>
  <sheetFormatPr baseColWidth="10" defaultColWidth="10.83203125" defaultRowHeight="14" x14ac:dyDescent="0.2"/>
  <cols>
    <col min="1" max="1" width="1.5" style="187" customWidth="1"/>
    <col min="2" max="2" width="4.33203125" style="190" customWidth="1"/>
    <col min="3" max="3" width="8.1640625" style="190" customWidth="1"/>
    <col min="4" max="4" width="10.1640625" style="190" customWidth="1"/>
    <col min="5" max="5" width="40.33203125" style="190" customWidth="1"/>
    <col min="6" max="6" width="14.6640625" style="190" customWidth="1"/>
    <col min="7" max="9" width="10" style="190" customWidth="1"/>
    <col min="10" max="11" width="11" style="190" customWidth="1"/>
    <col min="12" max="12" width="10" style="190" customWidth="1"/>
    <col min="13" max="13" width="10.6640625" style="190" customWidth="1"/>
    <col min="14" max="16" width="10" style="190" customWidth="1"/>
    <col min="17" max="17" width="10.1640625" style="190" customWidth="1"/>
    <col min="18" max="1025" width="10.83203125" style="190"/>
    <col min="1026" max="16384" width="10.83203125" style="192"/>
  </cols>
  <sheetData>
    <row r="1" spans="1:25" s="187" customFormat="1" ht="6" customHeight="1" x14ac:dyDescent="0.15"/>
    <row r="2" spans="1:25" s="187" customFormat="1" ht="13" x14ac:dyDescent="0.15">
      <c r="B2" s="341" t="s">
        <v>51</v>
      </c>
      <c r="C2" s="188"/>
      <c r="F2" s="189"/>
      <c r="H2" s="341" t="s">
        <v>175</v>
      </c>
      <c r="Q2" s="340" t="s">
        <v>171</v>
      </c>
    </row>
    <row r="3" spans="1:25" s="190" customFormat="1" ht="13" x14ac:dyDescent="0.15">
      <c r="A3" s="187"/>
      <c r="B3" s="341" t="s">
        <v>33</v>
      </c>
      <c r="C3" s="188"/>
      <c r="D3" s="187"/>
      <c r="E3" s="187"/>
      <c r="F3" s="189"/>
      <c r="G3" s="187"/>
      <c r="H3" s="341" t="s">
        <v>34</v>
      </c>
      <c r="I3" s="187"/>
      <c r="J3" s="187"/>
      <c r="K3" s="187"/>
      <c r="L3" s="187"/>
      <c r="M3" s="187"/>
      <c r="N3" s="187"/>
      <c r="O3" s="187"/>
      <c r="P3" s="187"/>
      <c r="Q3" s="187"/>
      <c r="R3" s="187"/>
      <c r="S3" s="187"/>
      <c r="T3" s="187"/>
      <c r="U3" s="187"/>
      <c r="V3" s="187"/>
      <c r="W3" s="187"/>
      <c r="X3" s="187"/>
      <c r="Y3" s="187"/>
    </row>
    <row r="4" spans="1:25" ht="16" customHeight="1" x14ac:dyDescent="0.2">
      <c r="B4" s="187"/>
      <c r="C4" s="187"/>
      <c r="D4" s="187"/>
      <c r="E4" s="187"/>
      <c r="F4" s="189"/>
      <c r="G4" s="187"/>
      <c r="H4" s="187"/>
      <c r="I4" s="191"/>
      <c r="J4" s="191"/>
      <c r="K4" s="187"/>
      <c r="L4" s="187"/>
      <c r="M4" s="187"/>
      <c r="N4" s="187"/>
      <c r="O4" s="187"/>
      <c r="P4" s="187"/>
      <c r="Q4" s="187"/>
      <c r="R4" s="187"/>
      <c r="S4" s="187"/>
      <c r="T4" s="187"/>
      <c r="U4" s="187"/>
      <c r="V4" s="187"/>
      <c r="W4" s="187"/>
      <c r="X4" s="187"/>
      <c r="Y4" s="187"/>
    </row>
    <row r="5" spans="1:25" ht="15" customHeight="1" x14ac:dyDescent="0.2">
      <c r="B5" s="380" t="s">
        <v>5</v>
      </c>
      <c r="C5" s="380"/>
      <c r="D5" s="369"/>
      <c r="E5" s="369"/>
      <c r="F5" s="187"/>
      <c r="G5" s="187"/>
      <c r="H5" s="188"/>
      <c r="I5" s="193"/>
      <c r="J5" s="193"/>
      <c r="K5" s="187"/>
      <c r="L5" s="187"/>
      <c r="M5" s="187"/>
      <c r="N5" s="187"/>
      <c r="O5" s="187"/>
      <c r="P5" s="187"/>
      <c r="Q5" s="187"/>
      <c r="R5" s="187"/>
      <c r="S5" s="187"/>
      <c r="T5" s="187"/>
      <c r="U5" s="187"/>
      <c r="V5" s="187"/>
      <c r="W5" s="187"/>
      <c r="X5" s="187"/>
      <c r="Y5" s="187"/>
    </row>
    <row r="6" spans="1:25" ht="15" customHeight="1" x14ac:dyDescent="0.2">
      <c r="B6" s="329"/>
      <c r="C6" s="329"/>
      <c r="D6" s="334" t="s">
        <v>172</v>
      </c>
      <c r="E6" s="335"/>
      <c r="F6" s="187"/>
      <c r="G6" s="187"/>
      <c r="H6" s="188" t="s">
        <v>7</v>
      </c>
      <c r="I6" s="193"/>
      <c r="J6" s="193"/>
      <c r="K6" s="187"/>
      <c r="L6" s="187"/>
      <c r="M6" s="187"/>
      <c r="N6" s="187"/>
      <c r="O6" s="187"/>
      <c r="P6" s="187"/>
      <c r="Q6" s="187"/>
      <c r="R6" s="187"/>
      <c r="S6" s="187"/>
      <c r="T6" s="187"/>
      <c r="U6" s="187"/>
      <c r="V6" s="187"/>
      <c r="W6" s="187"/>
      <c r="X6" s="187"/>
      <c r="Y6" s="187"/>
    </row>
    <row r="7" spans="1:25" ht="17" customHeight="1" x14ac:dyDescent="0.2">
      <c r="B7" s="380" t="s">
        <v>4</v>
      </c>
      <c r="C7" s="380"/>
      <c r="D7" s="381">
        <f>AuFi!B12</f>
        <v>0</v>
      </c>
      <c r="E7" s="381"/>
      <c r="F7" s="381"/>
      <c r="G7" s="187"/>
      <c r="H7" s="194">
        <f>AuFi!C14</f>
        <v>0</v>
      </c>
      <c r="I7" s="187"/>
      <c r="J7" s="187"/>
      <c r="K7" s="187"/>
      <c r="L7" s="187"/>
      <c r="M7" s="187"/>
      <c r="N7" s="187"/>
      <c r="O7" s="187"/>
      <c r="P7" s="187"/>
      <c r="Q7" s="187"/>
      <c r="R7" s="187"/>
      <c r="S7" s="187"/>
      <c r="T7" s="187"/>
      <c r="U7" s="187"/>
      <c r="V7" s="187"/>
      <c r="W7" s="187"/>
      <c r="X7" s="187"/>
      <c r="Y7" s="187"/>
    </row>
    <row r="8" spans="1:25" ht="17" customHeight="1" x14ac:dyDescent="0.2">
      <c r="B8" s="380" t="s">
        <v>6</v>
      </c>
      <c r="C8" s="380"/>
      <c r="D8" s="381">
        <f>AuFi!B14</f>
        <v>0</v>
      </c>
      <c r="E8" s="381"/>
      <c r="F8" s="187"/>
      <c r="G8" s="187"/>
      <c r="H8" s="187"/>
      <c r="I8" s="187"/>
      <c r="J8" s="187"/>
      <c r="K8" s="187"/>
      <c r="L8" s="187"/>
      <c r="M8" s="187"/>
      <c r="N8" s="187"/>
      <c r="O8" s="187"/>
      <c r="P8" s="187"/>
      <c r="Q8" s="187"/>
      <c r="R8" s="187"/>
      <c r="S8" s="187"/>
      <c r="T8" s="187"/>
      <c r="U8" s="187"/>
      <c r="V8" s="187"/>
      <c r="W8" s="187"/>
      <c r="X8" s="187"/>
      <c r="Y8" s="187"/>
    </row>
    <row r="9" spans="1:25" ht="15" thickBot="1" x14ac:dyDescent="0.25">
      <c r="B9" s="187"/>
      <c r="C9" s="187"/>
      <c r="D9" s="187"/>
      <c r="E9" s="187"/>
      <c r="F9" s="187"/>
      <c r="G9" s="187"/>
      <c r="H9" s="187"/>
      <c r="I9" s="187"/>
      <c r="J9" s="187"/>
      <c r="K9" s="187"/>
      <c r="L9" s="187"/>
      <c r="M9" s="187"/>
      <c r="N9" s="187"/>
      <c r="O9" s="187"/>
      <c r="P9" s="187"/>
      <c r="Q9" s="187"/>
      <c r="R9" s="187"/>
      <c r="S9" s="187"/>
      <c r="T9" s="187"/>
      <c r="U9" s="187"/>
      <c r="V9" s="187"/>
      <c r="W9" s="187"/>
      <c r="X9" s="187"/>
      <c r="Y9" s="187"/>
    </row>
    <row r="10" spans="1:25" s="196" customFormat="1" ht="42" customHeight="1" x14ac:dyDescent="0.2">
      <c r="A10" s="195"/>
      <c r="B10" s="360" t="s">
        <v>153</v>
      </c>
      <c r="C10" s="362" t="s">
        <v>35</v>
      </c>
      <c r="D10" s="364" t="s">
        <v>150</v>
      </c>
      <c r="E10" s="362" t="s">
        <v>52</v>
      </c>
      <c r="F10" s="366" t="s">
        <v>151</v>
      </c>
      <c r="G10" s="371" t="s">
        <v>53</v>
      </c>
      <c r="H10" s="356"/>
      <c r="I10" s="356"/>
      <c r="J10" s="356"/>
      <c r="K10" s="356"/>
      <c r="L10" s="356"/>
      <c r="M10" s="356"/>
      <c r="N10" s="356"/>
      <c r="O10" s="372"/>
      <c r="P10" s="357"/>
      <c r="Q10" s="373" t="s">
        <v>149</v>
      </c>
      <c r="R10" s="195"/>
      <c r="S10" s="195"/>
      <c r="T10" s="195"/>
      <c r="U10" s="195"/>
      <c r="V10" s="195"/>
      <c r="W10" s="195"/>
      <c r="X10" s="195"/>
      <c r="Y10" s="195"/>
    </row>
    <row r="11" spans="1:25" s="198" customFormat="1" ht="21" customHeight="1" x14ac:dyDescent="0.15">
      <c r="A11" s="197"/>
      <c r="B11" s="361"/>
      <c r="C11" s="363"/>
      <c r="D11" s="365"/>
      <c r="E11" s="363"/>
      <c r="F11" s="367"/>
      <c r="G11" s="375" t="s">
        <v>54</v>
      </c>
      <c r="H11" s="375"/>
      <c r="I11" s="376"/>
      <c r="J11" s="378" t="s">
        <v>55</v>
      </c>
      <c r="K11" s="375"/>
      <c r="L11" s="375"/>
      <c r="M11" s="375"/>
      <c r="N11" s="375"/>
      <c r="O11" s="375"/>
      <c r="P11" s="379"/>
      <c r="Q11" s="374"/>
      <c r="R11" s="197"/>
      <c r="S11" s="197"/>
      <c r="T11" s="197"/>
      <c r="U11" s="197"/>
      <c r="V11" s="197"/>
      <c r="W11" s="197"/>
      <c r="X11" s="197"/>
      <c r="Y11" s="197"/>
    </row>
    <row r="12" spans="1:25" s="198" customFormat="1" ht="43" customHeight="1" x14ac:dyDescent="0.15">
      <c r="A12" s="197"/>
      <c r="B12" s="361"/>
      <c r="C12" s="363"/>
      <c r="D12" s="365"/>
      <c r="E12" s="363"/>
      <c r="F12" s="377"/>
      <c r="G12" s="282" t="s">
        <v>56</v>
      </c>
      <c r="H12" s="283" t="s">
        <v>57</v>
      </c>
      <c r="I12" s="283" t="s">
        <v>58</v>
      </c>
      <c r="J12" s="283" t="s">
        <v>182</v>
      </c>
      <c r="K12" s="283" t="s">
        <v>59</v>
      </c>
      <c r="L12" s="283" t="s">
        <v>60</v>
      </c>
      <c r="M12" s="283" t="s">
        <v>61</v>
      </c>
      <c r="N12" s="283" t="s">
        <v>146</v>
      </c>
      <c r="O12" s="284" t="s">
        <v>147</v>
      </c>
      <c r="P12" s="285" t="s">
        <v>148</v>
      </c>
      <c r="Q12" s="199"/>
      <c r="R12" s="197"/>
      <c r="S12" s="197"/>
      <c r="T12" s="197"/>
      <c r="U12" s="197"/>
      <c r="V12" s="197"/>
      <c r="W12" s="197"/>
      <c r="X12" s="197"/>
      <c r="Y12" s="197"/>
    </row>
    <row r="13" spans="1:25" s="210" customFormat="1" ht="22" customHeight="1" thickBot="1" x14ac:dyDescent="0.2">
      <c r="A13" s="200"/>
      <c r="B13" s="201"/>
      <c r="C13" s="202"/>
      <c r="D13" s="315" t="s">
        <v>41</v>
      </c>
      <c r="E13" s="203"/>
      <c r="F13" s="204">
        <f>AuFi!C77</f>
        <v>0</v>
      </c>
      <c r="G13" s="205">
        <f>AuFi!C28</f>
        <v>0</v>
      </c>
      <c r="H13" s="206">
        <f>AuFi!C33</f>
        <v>0</v>
      </c>
      <c r="I13" s="206">
        <f>AuFi!C34</f>
        <v>0</v>
      </c>
      <c r="J13" s="206">
        <f>AuFi!C38</f>
        <v>0</v>
      </c>
      <c r="K13" s="206">
        <f>AuFi!C45</f>
        <v>0</v>
      </c>
      <c r="L13" s="206">
        <f>AuFi!C52</f>
        <v>0</v>
      </c>
      <c r="M13" s="206">
        <f>AuFi!C59</f>
        <v>0</v>
      </c>
      <c r="N13" s="206">
        <f>AuFi!C65</f>
        <v>0</v>
      </c>
      <c r="O13" s="207">
        <f>AuFi!C69</f>
        <v>0</v>
      </c>
      <c r="P13" s="208">
        <f>AuFi!C75</f>
        <v>0</v>
      </c>
      <c r="Q13" s="209">
        <f>SUM(G13:P13)</f>
        <v>0</v>
      </c>
      <c r="R13" s="200"/>
      <c r="S13" s="200"/>
      <c r="T13" s="200"/>
      <c r="U13" s="200"/>
      <c r="V13" s="200"/>
      <c r="W13" s="200"/>
      <c r="X13" s="200"/>
      <c r="Y13" s="200"/>
    </row>
    <row r="14" spans="1:25" s="221" customFormat="1" ht="18" customHeight="1" thickBot="1" x14ac:dyDescent="0.25">
      <c r="A14" s="211"/>
      <c r="B14" s="212" t="s">
        <v>42</v>
      </c>
      <c r="C14" s="213" t="s">
        <v>35</v>
      </c>
      <c r="D14" s="214" t="s">
        <v>43</v>
      </c>
      <c r="E14" s="215" t="s">
        <v>52</v>
      </c>
      <c r="F14" s="216" t="s">
        <v>64</v>
      </c>
      <c r="G14" s="217" t="s">
        <v>56</v>
      </c>
      <c r="H14" s="218" t="s">
        <v>57</v>
      </c>
      <c r="I14" s="218" t="s">
        <v>65</v>
      </c>
      <c r="J14" s="219" t="s">
        <v>178</v>
      </c>
      <c r="K14" s="219" t="s">
        <v>66</v>
      </c>
      <c r="L14" s="219" t="s">
        <v>60</v>
      </c>
      <c r="M14" s="219" t="s">
        <v>67</v>
      </c>
      <c r="N14" s="219" t="s">
        <v>62</v>
      </c>
      <c r="O14" s="219" t="s">
        <v>63</v>
      </c>
      <c r="P14" s="219" t="s">
        <v>68</v>
      </c>
      <c r="Q14" s="322" t="s">
        <v>49</v>
      </c>
      <c r="R14" s="211"/>
      <c r="S14" s="211"/>
      <c r="T14" s="211"/>
      <c r="U14" s="211"/>
      <c r="V14" s="211"/>
      <c r="W14" s="211"/>
      <c r="X14" s="211"/>
      <c r="Y14" s="211"/>
    </row>
    <row r="15" spans="1:25" s="198" customFormat="1" ht="13" x14ac:dyDescent="0.15">
      <c r="A15" s="197"/>
      <c r="B15" s="222"/>
      <c r="C15" s="223"/>
      <c r="D15" s="224"/>
      <c r="E15" s="225"/>
      <c r="F15" s="226">
        <f>SUM(Tabelle355[[#This Row],[Honorare]:[Öffentlichkeitsarbeit]])</f>
        <v>0</v>
      </c>
      <c r="G15" s="227"/>
      <c r="H15" s="228"/>
      <c r="I15" s="228"/>
      <c r="J15" s="228"/>
      <c r="K15" s="228"/>
      <c r="L15" s="228"/>
      <c r="M15" s="228"/>
      <c r="N15" s="228"/>
      <c r="O15" s="228"/>
      <c r="P15" s="319"/>
      <c r="Q15" s="323">
        <f t="shared" ref="Q15:Q50" si="0">SUM(G15:P15)</f>
        <v>0</v>
      </c>
      <c r="R15" s="197"/>
      <c r="S15" s="197"/>
      <c r="T15" s="197"/>
      <c r="U15" s="197"/>
      <c r="V15" s="197"/>
      <c r="W15" s="197"/>
      <c r="X15" s="197"/>
      <c r="Y15" s="197"/>
    </row>
    <row r="16" spans="1:25" s="198" customFormat="1" ht="13" x14ac:dyDescent="0.15">
      <c r="A16" s="197"/>
      <c r="B16" s="229"/>
      <c r="C16" s="230"/>
      <c r="D16" s="231"/>
      <c r="E16" s="232"/>
      <c r="F16" s="233">
        <f>SUM(Tabelle355[[#This Row],[Honorare]:[Öffentlichkeitsarbeit]])</f>
        <v>0</v>
      </c>
      <c r="G16" s="234"/>
      <c r="H16" s="235"/>
      <c r="I16" s="235"/>
      <c r="J16" s="235"/>
      <c r="K16" s="235"/>
      <c r="L16" s="236"/>
      <c r="M16" s="236"/>
      <c r="N16" s="236"/>
      <c r="O16" s="236"/>
      <c r="P16" s="236"/>
      <c r="Q16" s="242">
        <f t="shared" si="0"/>
        <v>0</v>
      </c>
      <c r="R16" s="197"/>
      <c r="S16" s="197"/>
      <c r="T16" s="197"/>
      <c r="U16" s="197"/>
      <c r="V16" s="197"/>
      <c r="W16" s="197"/>
      <c r="X16" s="197"/>
      <c r="Y16" s="197"/>
    </row>
    <row r="17" spans="1:25" s="198" customFormat="1" ht="13" x14ac:dyDescent="0.15">
      <c r="A17" s="197"/>
      <c r="B17" s="222"/>
      <c r="C17" s="223"/>
      <c r="D17" s="224"/>
      <c r="E17" s="238"/>
      <c r="F17" s="226">
        <f>SUM(Tabelle355[[#This Row],[Honorare]:[Öffentlichkeitsarbeit]])</f>
        <v>0</v>
      </c>
      <c r="G17" s="239"/>
      <c r="H17" s="237"/>
      <c r="I17" s="237"/>
      <c r="J17" s="237"/>
      <c r="K17" s="237"/>
      <c r="L17" s="240"/>
      <c r="M17" s="240"/>
      <c r="N17" s="240"/>
      <c r="O17" s="240"/>
      <c r="P17" s="240"/>
      <c r="Q17" s="242">
        <f t="shared" si="0"/>
        <v>0</v>
      </c>
      <c r="R17" s="197"/>
      <c r="S17" s="197"/>
      <c r="T17" s="197"/>
      <c r="U17" s="197"/>
      <c r="V17" s="197"/>
      <c r="W17" s="197"/>
      <c r="X17" s="197"/>
      <c r="Y17" s="197"/>
    </row>
    <row r="18" spans="1:25" s="198" customFormat="1" ht="13" x14ac:dyDescent="0.15">
      <c r="A18" s="197"/>
      <c r="B18" s="222"/>
      <c r="C18" s="223"/>
      <c r="D18" s="224"/>
      <c r="E18" s="238"/>
      <c r="F18" s="226">
        <f>SUM(Tabelle355[[#This Row],[Honorare]:[Öffentlichkeitsarbeit]])</f>
        <v>0</v>
      </c>
      <c r="G18" s="239"/>
      <c r="H18" s="237"/>
      <c r="I18" s="237"/>
      <c r="J18" s="237"/>
      <c r="K18" s="237"/>
      <c r="L18" s="240"/>
      <c r="M18" s="240"/>
      <c r="N18" s="240"/>
      <c r="O18" s="240"/>
      <c r="P18" s="240"/>
      <c r="Q18" s="242">
        <f t="shared" si="0"/>
        <v>0</v>
      </c>
      <c r="R18" s="197"/>
      <c r="S18" s="197"/>
      <c r="T18" s="197"/>
      <c r="U18" s="197"/>
      <c r="V18" s="197"/>
      <c r="W18" s="197"/>
      <c r="X18" s="197"/>
      <c r="Y18" s="197"/>
    </row>
    <row r="19" spans="1:25" s="198" customFormat="1" ht="13" x14ac:dyDescent="0.15">
      <c r="A19" s="197"/>
      <c r="B19" s="222"/>
      <c r="C19" s="223"/>
      <c r="D19" s="224"/>
      <c r="E19" s="238"/>
      <c r="F19" s="226">
        <f>SUM(Tabelle355[[#This Row],[Honorare]:[Öffentlichkeitsarbeit]])</f>
        <v>0</v>
      </c>
      <c r="G19" s="239"/>
      <c r="H19" s="237"/>
      <c r="I19" s="237"/>
      <c r="J19" s="237"/>
      <c r="K19" s="237"/>
      <c r="L19" s="240"/>
      <c r="M19" s="240"/>
      <c r="N19" s="240"/>
      <c r="O19" s="240"/>
      <c r="P19" s="240"/>
      <c r="Q19" s="242">
        <f t="shared" si="0"/>
        <v>0</v>
      </c>
      <c r="R19" s="197"/>
      <c r="S19" s="197"/>
      <c r="T19" s="197"/>
      <c r="U19" s="197"/>
      <c r="V19" s="197"/>
      <c r="W19" s="197"/>
      <c r="X19" s="197"/>
      <c r="Y19" s="197"/>
    </row>
    <row r="20" spans="1:25" s="198" customFormat="1" ht="13" x14ac:dyDescent="0.15">
      <c r="A20" s="197"/>
      <c r="B20" s="222"/>
      <c r="C20" s="223"/>
      <c r="D20" s="224"/>
      <c r="E20" s="238"/>
      <c r="F20" s="226">
        <f>SUM(Tabelle355[[#This Row],[Honorare]:[Öffentlichkeitsarbeit]])</f>
        <v>0</v>
      </c>
      <c r="G20" s="239"/>
      <c r="H20" s="237"/>
      <c r="I20" s="237"/>
      <c r="J20" s="237"/>
      <c r="K20" s="237"/>
      <c r="L20" s="240"/>
      <c r="M20" s="240"/>
      <c r="N20" s="240"/>
      <c r="O20" s="240"/>
      <c r="P20" s="240"/>
      <c r="Q20" s="242">
        <f t="shared" si="0"/>
        <v>0</v>
      </c>
      <c r="R20" s="197"/>
      <c r="S20" s="197"/>
      <c r="T20" s="197"/>
      <c r="U20" s="197"/>
      <c r="V20" s="197"/>
      <c r="W20" s="197"/>
      <c r="X20" s="197"/>
      <c r="Y20" s="197"/>
    </row>
    <row r="21" spans="1:25" s="198" customFormat="1" ht="13" x14ac:dyDescent="0.15">
      <c r="A21" s="197"/>
      <c r="B21" s="222"/>
      <c r="C21" s="223"/>
      <c r="D21" s="224"/>
      <c r="E21" s="238"/>
      <c r="F21" s="226">
        <f>SUM(Tabelle355[[#This Row],[Honorare]:[Öffentlichkeitsarbeit]])</f>
        <v>0</v>
      </c>
      <c r="G21" s="239"/>
      <c r="H21" s="237"/>
      <c r="I21" s="237"/>
      <c r="J21" s="237"/>
      <c r="K21" s="237"/>
      <c r="L21" s="240"/>
      <c r="M21" s="240"/>
      <c r="N21" s="240"/>
      <c r="O21" s="240"/>
      <c r="P21" s="240"/>
      <c r="Q21" s="242">
        <f t="shared" si="0"/>
        <v>0</v>
      </c>
      <c r="R21" s="197"/>
      <c r="S21" s="197"/>
      <c r="T21" s="197"/>
      <c r="U21" s="197"/>
      <c r="V21" s="197"/>
      <c r="W21" s="197"/>
      <c r="X21" s="197"/>
      <c r="Y21" s="197"/>
    </row>
    <row r="22" spans="1:25" s="198" customFormat="1" ht="13" x14ac:dyDescent="0.15">
      <c r="A22" s="197"/>
      <c r="B22" s="222"/>
      <c r="C22" s="223"/>
      <c r="D22" s="224"/>
      <c r="E22" s="238"/>
      <c r="F22" s="226">
        <f>SUM(Tabelle355[[#This Row],[Honorare]:[Öffentlichkeitsarbeit]])</f>
        <v>0</v>
      </c>
      <c r="G22" s="239"/>
      <c r="H22" s="237"/>
      <c r="I22" s="237"/>
      <c r="J22" s="237"/>
      <c r="K22" s="237"/>
      <c r="L22" s="240"/>
      <c r="M22" s="240"/>
      <c r="N22" s="240"/>
      <c r="O22" s="240"/>
      <c r="P22" s="240"/>
      <c r="Q22" s="242">
        <f t="shared" si="0"/>
        <v>0</v>
      </c>
      <c r="R22" s="197"/>
      <c r="S22" s="197"/>
      <c r="T22" s="197"/>
      <c r="U22" s="197"/>
      <c r="V22" s="197"/>
      <c r="W22" s="197"/>
      <c r="X22" s="197"/>
      <c r="Y22" s="197"/>
    </row>
    <row r="23" spans="1:25" s="198" customFormat="1" ht="13" x14ac:dyDescent="0.15">
      <c r="A23" s="197"/>
      <c r="B23" s="222"/>
      <c r="C23" s="223"/>
      <c r="D23" s="224"/>
      <c r="E23" s="238"/>
      <c r="F23" s="226">
        <f>SUM(Tabelle355[[#This Row],[Honorare]:[Öffentlichkeitsarbeit]])</f>
        <v>0</v>
      </c>
      <c r="G23" s="239"/>
      <c r="H23" s="237"/>
      <c r="I23" s="237"/>
      <c r="J23" s="237"/>
      <c r="K23" s="237"/>
      <c r="L23" s="240"/>
      <c r="M23" s="240"/>
      <c r="N23" s="240"/>
      <c r="O23" s="240"/>
      <c r="P23" s="240"/>
      <c r="Q23" s="242">
        <f t="shared" si="0"/>
        <v>0</v>
      </c>
      <c r="R23" s="197"/>
      <c r="S23" s="197"/>
      <c r="T23" s="197"/>
      <c r="U23" s="197"/>
      <c r="V23" s="197"/>
      <c r="W23" s="197"/>
      <c r="X23" s="197"/>
      <c r="Y23" s="197"/>
    </row>
    <row r="24" spans="1:25" s="198" customFormat="1" ht="13" x14ac:dyDescent="0.15">
      <c r="A24" s="197"/>
      <c r="B24" s="229"/>
      <c r="C24" s="230"/>
      <c r="D24" s="231"/>
      <c r="E24" s="241"/>
      <c r="F24" s="233">
        <f>SUM(Tabelle355[[#This Row],[Honorare]:[Öffentlichkeitsarbeit]])</f>
        <v>0</v>
      </c>
      <c r="G24" s="234"/>
      <c r="H24" s="235"/>
      <c r="I24" s="235"/>
      <c r="J24" s="235"/>
      <c r="K24" s="235"/>
      <c r="L24" s="236"/>
      <c r="M24" s="236"/>
      <c r="N24" s="236"/>
      <c r="O24" s="236"/>
      <c r="P24" s="236"/>
      <c r="Q24" s="242">
        <f t="shared" si="0"/>
        <v>0</v>
      </c>
      <c r="R24" s="197"/>
      <c r="S24" s="197"/>
      <c r="T24" s="197"/>
      <c r="U24" s="197"/>
      <c r="V24" s="197"/>
      <c r="W24" s="197"/>
      <c r="X24" s="197"/>
      <c r="Y24" s="197"/>
    </row>
    <row r="25" spans="1:25" s="198" customFormat="1" ht="13" x14ac:dyDescent="0.15">
      <c r="A25" s="197"/>
      <c r="B25" s="229"/>
      <c r="C25" s="230"/>
      <c r="D25" s="231"/>
      <c r="E25" s="241"/>
      <c r="F25" s="233">
        <f>SUM(Tabelle355[[#This Row],[Honorare]:[Öffentlichkeitsarbeit]])</f>
        <v>0</v>
      </c>
      <c r="G25" s="234"/>
      <c r="H25" s="235"/>
      <c r="I25" s="235"/>
      <c r="J25" s="235"/>
      <c r="K25" s="235"/>
      <c r="L25" s="236"/>
      <c r="M25" s="236"/>
      <c r="N25" s="236"/>
      <c r="O25" s="236"/>
      <c r="P25" s="236"/>
      <c r="Q25" s="242">
        <f t="shared" si="0"/>
        <v>0</v>
      </c>
      <c r="R25" s="197"/>
      <c r="S25" s="197"/>
      <c r="T25" s="197"/>
      <c r="U25" s="197"/>
      <c r="V25" s="197"/>
      <c r="W25" s="197"/>
      <c r="X25" s="197"/>
      <c r="Y25" s="197"/>
    </row>
    <row r="26" spans="1:25" s="198" customFormat="1" ht="13" x14ac:dyDescent="0.15">
      <c r="A26" s="197"/>
      <c r="B26" s="229"/>
      <c r="C26" s="230"/>
      <c r="D26" s="231"/>
      <c r="E26" s="241"/>
      <c r="F26" s="233">
        <f>SUM(Tabelle355[[#This Row],[Honorare]:[Öffentlichkeitsarbeit]])</f>
        <v>0</v>
      </c>
      <c r="G26" s="234"/>
      <c r="H26" s="235"/>
      <c r="I26" s="235"/>
      <c r="J26" s="235"/>
      <c r="K26" s="235"/>
      <c r="L26" s="236"/>
      <c r="M26" s="236"/>
      <c r="N26" s="236"/>
      <c r="O26" s="236"/>
      <c r="P26" s="236"/>
      <c r="Q26" s="242">
        <f t="shared" si="0"/>
        <v>0</v>
      </c>
      <c r="R26" s="197"/>
      <c r="S26" s="197"/>
      <c r="T26" s="197"/>
      <c r="U26" s="197"/>
      <c r="V26" s="197"/>
      <c r="W26" s="197"/>
      <c r="X26" s="197"/>
      <c r="Y26" s="197"/>
    </row>
    <row r="27" spans="1:25" s="198" customFormat="1" ht="13" x14ac:dyDescent="0.15">
      <c r="A27" s="197"/>
      <c r="B27" s="229"/>
      <c r="C27" s="230"/>
      <c r="D27" s="231"/>
      <c r="E27" s="241"/>
      <c r="F27" s="233">
        <f>SUM(Tabelle355[[#This Row],[Honorare]:[Öffentlichkeitsarbeit]])</f>
        <v>0</v>
      </c>
      <c r="G27" s="234"/>
      <c r="H27" s="235"/>
      <c r="I27" s="235"/>
      <c r="J27" s="235"/>
      <c r="K27" s="235"/>
      <c r="L27" s="236"/>
      <c r="M27" s="236"/>
      <c r="N27" s="236"/>
      <c r="O27" s="236"/>
      <c r="P27" s="236"/>
      <c r="Q27" s="242">
        <f t="shared" si="0"/>
        <v>0</v>
      </c>
      <c r="R27" s="197"/>
      <c r="S27" s="197"/>
      <c r="T27" s="197"/>
      <c r="U27" s="197"/>
      <c r="V27" s="197"/>
      <c r="W27" s="197"/>
      <c r="X27" s="197"/>
      <c r="Y27" s="197"/>
    </row>
    <row r="28" spans="1:25" s="198" customFormat="1" ht="13" x14ac:dyDescent="0.15">
      <c r="A28" s="197"/>
      <c r="B28" s="229"/>
      <c r="C28" s="230"/>
      <c r="D28" s="231"/>
      <c r="E28" s="241"/>
      <c r="F28" s="233">
        <f>SUM(Tabelle355[[#This Row],[Honorare]:[Öffentlichkeitsarbeit]])</f>
        <v>0</v>
      </c>
      <c r="G28" s="234"/>
      <c r="H28" s="235"/>
      <c r="I28" s="235"/>
      <c r="J28" s="235"/>
      <c r="K28" s="235"/>
      <c r="L28" s="236"/>
      <c r="M28" s="236"/>
      <c r="N28" s="236"/>
      <c r="O28" s="236"/>
      <c r="P28" s="236"/>
      <c r="Q28" s="242">
        <f t="shared" si="0"/>
        <v>0</v>
      </c>
      <c r="R28" s="197"/>
      <c r="S28" s="197"/>
      <c r="T28" s="197"/>
      <c r="U28" s="197"/>
      <c r="V28" s="197"/>
      <c r="W28" s="197"/>
      <c r="X28" s="197"/>
      <c r="Y28" s="197"/>
    </row>
    <row r="29" spans="1:25" s="198" customFormat="1" ht="13" x14ac:dyDescent="0.15">
      <c r="A29" s="197"/>
      <c r="B29" s="222"/>
      <c r="C29" s="223"/>
      <c r="D29" s="224"/>
      <c r="E29" s="238"/>
      <c r="F29" s="226">
        <f>SUM(Tabelle355[[#This Row],[Honorare]:[Öffentlichkeitsarbeit]])</f>
        <v>0</v>
      </c>
      <c r="G29" s="239"/>
      <c r="H29" s="237"/>
      <c r="I29" s="237"/>
      <c r="J29" s="237"/>
      <c r="K29" s="237"/>
      <c r="L29" s="240"/>
      <c r="M29" s="240"/>
      <c r="N29" s="240"/>
      <c r="O29" s="240"/>
      <c r="P29" s="240"/>
      <c r="Q29" s="242">
        <f t="shared" si="0"/>
        <v>0</v>
      </c>
      <c r="R29" s="197"/>
      <c r="S29" s="197"/>
      <c r="T29" s="197"/>
      <c r="U29" s="197"/>
      <c r="V29" s="197"/>
      <c r="W29" s="197"/>
      <c r="X29" s="197"/>
      <c r="Y29" s="197"/>
    </row>
    <row r="30" spans="1:25" s="198" customFormat="1" ht="13" x14ac:dyDescent="0.15">
      <c r="A30" s="197"/>
      <c r="B30" s="222"/>
      <c r="C30" s="223"/>
      <c r="D30" s="224"/>
      <c r="E30" s="238"/>
      <c r="F30" s="226">
        <f>SUM(Tabelle355[[#This Row],[Honorare]:[Öffentlichkeitsarbeit]])</f>
        <v>0</v>
      </c>
      <c r="G30" s="239"/>
      <c r="H30" s="237"/>
      <c r="I30" s="237"/>
      <c r="J30" s="237"/>
      <c r="K30" s="237"/>
      <c r="L30" s="240"/>
      <c r="M30" s="240"/>
      <c r="N30" s="240"/>
      <c r="O30" s="240"/>
      <c r="P30" s="240"/>
      <c r="Q30" s="242">
        <f t="shared" si="0"/>
        <v>0</v>
      </c>
      <c r="R30" s="197"/>
      <c r="S30" s="197"/>
      <c r="T30" s="197"/>
      <c r="U30" s="197"/>
      <c r="V30" s="197"/>
      <c r="W30" s="197"/>
      <c r="X30" s="197"/>
      <c r="Y30" s="197"/>
    </row>
    <row r="31" spans="1:25" s="198" customFormat="1" ht="13" x14ac:dyDescent="0.15">
      <c r="A31" s="197"/>
      <c r="B31" s="222"/>
      <c r="C31" s="223"/>
      <c r="D31" s="224"/>
      <c r="E31" s="238"/>
      <c r="F31" s="226">
        <f>SUM(Tabelle355[[#This Row],[Honorare]:[Öffentlichkeitsarbeit]])</f>
        <v>0</v>
      </c>
      <c r="G31" s="239"/>
      <c r="H31" s="237"/>
      <c r="I31" s="237"/>
      <c r="J31" s="237"/>
      <c r="K31" s="237"/>
      <c r="L31" s="240"/>
      <c r="M31" s="240"/>
      <c r="N31" s="240"/>
      <c r="O31" s="240"/>
      <c r="P31" s="240"/>
      <c r="Q31" s="242">
        <f t="shared" si="0"/>
        <v>0</v>
      </c>
      <c r="R31" s="197"/>
      <c r="S31" s="197"/>
      <c r="T31" s="197"/>
      <c r="U31" s="197"/>
      <c r="V31" s="197"/>
      <c r="W31" s="197"/>
      <c r="X31" s="197"/>
      <c r="Y31" s="197"/>
    </row>
    <row r="32" spans="1:25" s="198" customFormat="1" ht="13" x14ac:dyDescent="0.15">
      <c r="A32" s="197"/>
      <c r="B32" s="222"/>
      <c r="C32" s="223"/>
      <c r="D32" s="224"/>
      <c r="E32" s="238"/>
      <c r="F32" s="226">
        <f>SUM(Tabelle355[[#This Row],[Honorare]:[Öffentlichkeitsarbeit]])</f>
        <v>0</v>
      </c>
      <c r="G32" s="239"/>
      <c r="H32" s="237"/>
      <c r="I32" s="237"/>
      <c r="J32" s="237"/>
      <c r="K32" s="237"/>
      <c r="L32" s="240"/>
      <c r="M32" s="240"/>
      <c r="N32" s="240"/>
      <c r="O32" s="240"/>
      <c r="P32" s="240"/>
      <c r="Q32" s="242">
        <f t="shared" si="0"/>
        <v>0</v>
      </c>
      <c r="R32" s="197"/>
      <c r="S32" s="197"/>
      <c r="T32" s="197"/>
      <c r="U32" s="197"/>
      <c r="V32" s="197"/>
      <c r="W32" s="197"/>
      <c r="X32" s="197"/>
      <c r="Y32" s="197"/>
    </row>
    <row r="33" spans="1:25" s="198" customFormat="1" ht="13" x14ac:dyDescent="0.15">
      <c r="A33" s="197"/>
      <c r="B33" s="222"/>
      <c r="C33" s="223"/>
      <c r="D33" s="224"/>
      <c r="E33" s="238"/>
      <c r="F33" s="226">
        <f>SUM(Tabelle355[[#This Row],[Honorare]:[Öffentlichkeitsarbeit]])</f>
        <v>0</v>
      </c>
      <c r="G33" s="239"/>
      <c r="H33" s="237"/>
      <c r="I33" s="237"/>
      <c r="J33" s="237"/>
      <c r="K33" s="237"/>
      <c r="L33" s="240"/>
      <c r="M33" s="240"/>
      <c r="N33" s="240"/>
      <c r="O33" s="240"/>
      <c r="P33" s="240"/>
      <c r="Q33" s="242">
        <f t="shared" si="0"/>
        <v>0</v>
      </c>
      <c r="R33" s="197"/>
      <c r="S33" s="197"/>
      <c r="T33" s="197"/>
      <c r="U33" s="197"/>
      <c r="V33" s="197"/>
      <c r="W33" s="197"/>
      <c r="X33" s="197"/>
      <c r="Y33" s="197"/>
    </row>
    <row r="34" spans="1:25" s="198" customFormat="1" ht="13" x14ac:dyDescent="0.15">
      <c r="A34" s="197"/>
      <c r="B34" s="229"/>
      <c r="C34" s="230"/>
      <c r="D34" s="231"/>
      <c r="E34" s="241"/>
      <c r="F34" s="233">
        <f>SUM(Tabelle355[[#This Row],[Honorare]:[Öffentlichkeitsarbeit]])</f>
        <v>0</v>
      </c>
      <c r="G34" s="234"/>
      <c r="H34" s="235"/>
      <c r="I34" s="235"/>
      <c r="J34" s="235"/>
      <c r="K34" s="235"/>
      <c r="L34" s="236"/>
      <c r="M34" s="236"/>
      <c r="N34" s="236"/>
      <c r="O34" s="236"/>
      <c r="P34" s="236"/>
      <c r="Q34" s="242">
        <f t="shared" si="0"/>
        <v>0</v>
      </c>
      <c r="R34" s="197"/>
      <c r="S34" s="197"/>
      <c r="T34" s="197"/>
      <c r="U34" s="197"/>
      <c r="V34" s="197"/>
      <c r="W34" s="197"/>
      <c r="X34" s="197"/>
      <c r="Y34" s="197"/>
    </row>
    <row r="35" spans="1:25" s="198" customFormat="1" ht="13" x14ac:dyDescent="0.15">
      <c r="A35" s="197"/>
      <c r="B35" s="229"/>
      <c r="C35" s="230"/>
      <c r="D35" s="231"/>
      <c r="E35" s="241"/>
      <c r="F35" s="233">
        <f>SUM(Tabelle355[[#This Row],[Honorare]:[Öffentlichkeitsarbeit]])</f>
        <v>0</v>
      </c>
      <c r="G35" s="234"/>
      <c r="H35" s="235"/>
      <c r="I35" s="235"/>
      <c r="J35" s="235"/>
      <c r="K35" s="235"/>
      <c r="L35" s="243"/>
      <c r="M35" s="243"/>
      <c r="N35" s="243"/>
      <c r="O35" s="243"/>
      <c r="P35" s="236"/>
      <c r="Q35" s="242">
        <f t="shared" si="0"/>
        <v>0</v>
      </c>
      <c r="R35" s="197"/>
      <c r="S35" s="197"/>
      <c r="T35" s="197"/>
      <c r="U35" s="197"/>
      <c r="V35" s="197"/>
      <c r="W35" s="197"/>
      <c r="X35" s="197"/>
      <c r="Y35" s="197"/>
    </row>
    <row r="36" spans="1:25" s="198" customFormat="1" ht="13" x14ac:dyDescent="0.15">
      <c r="A36" s="197"/>
      <c r="B36" s="229"/>
      <c r="C36" s="230"/>
      <c r="D36" s="231"/>
      <c r="E36" s="241"/>
      <c r="F36" s="233">
        <f>SUM(Tabelle355[[#This Row],[Honorare]:[Öffentlichkeitsarbeit]])</f>
        <v>0</v>
      </c>
      <c r="G36" s="234"/>
      <c r="H36" s="235"/>
      <c r="I36" s="235"/>
      <c r="J36" s="235"/>
      <c r="K36" s="235"/>
      <c r="L36" s="243"/>
      <c r="M36" s="243"/>
      <c r="N36" s="243"/>
      <c r="O36" s="243"/>
      <c r="P36" s="236"/>
      <c r="Q36" s="242">
        <f t="shared" si="0"/>
        <v>0</v>
      </c>
      <c r="R36" s="197"/>
      <c r="S36" s="197"/>
      <c r="T36" s="197"/>
      <c r="U36" s="197"/>
      <c r="V36" s="197"/>
      <c r="W36" s="197"/>
      <c r="X36" s="197"/>
      <c r="Y36" s="197"/>
    </row>
    <row r="37" spans="1:25" s="198" customFormat="1" ht="13" x14ac:dyDescent="0.15">
      <c r="A37" s="197"/>
      <c r="B37" s="229"/>
      <c r="C37" s="230"/>
      <c r="D37" s="231"/>
      <c r="E37" s="241"/>
      <c r="F37" s="233">
        <f>SUM(Tabelle355[[#This Row],[Honorare]:[Öffentlichkeitsarbeit]])</f>
        <v>0</v>
      </c>
      <c r="G37" s="234"/>
      <c r="H37" s="235"/>
      <c r="I37" s="235"/>
      <c r="J37" s="235"/>
      <c r="K37" s="235"/>
      <c r="L37" s="243"/>
      <c r="M37" s="243"/>
      <c r="N37" s="243"/>
      <c r="O37" s="243"/>
      <c r="P37" s="236"/>
      <c r="Q37" s="242">
        <f t="shared" si="0"/>
        <v>0</v>
      </c>
      <c r="R37" s="197"/>
      <c r="S37" s="197"/>
      <c r="T37" s="197"/>
      <c r="U37" s="197"/>
      <c r="V37" s="197"/>
      <c r="W37" s="197"/>
      <c r="X37" s="197"/>
      <c r="Y37" s="197"/>
    </row>
    <row r="38" spans="1:25" s="198" customFormat="1" ht="13" x14ac:dyDescent="0.15">
      <c r="A38" s="197"/>
      <c r="B38" s="229"/>
      <c r="C38" s="230"/>
      <c r="D38" s="231"/>
      <c r="E38" s="241"/>
      <c r="F38" s="233">
        <f>SUM(Tabelle355[[#This Row],[Honorare]:[Öffentlichkeitsarbeit]])</f>
        <v>0</v>
      </c>
      <c r="G38" s="234"/>
      <c r="H38" s="235"/>
      <c r="I38" s="235"/>
      <c r="J38" s="235"/>
      <c r="K38" s="235"/>
      <c r="L38" s="243"/>
      <c r="M38" s="243"/>
      <c r="N38" s="243"/>
      <c r="O38" s="243"/>
      <c r="P38" s="236"/>
      <c r="Q38" s="242">
        <f t="shared" si="0"/>
        <v>0</v>
      </c>
      <c r="R38" s="197"/>
      <c r="S38" s="197"/>
      <c r="T38" s="197"/>
      <c r="U38" s="197"/>
      <c r="V38" s="197"/>
      <c r="W38" s="197"/>
      <c r="X38" s="197"/>
      <c r="Y38" s="197"/>
    </row>
    <row r="39" spans="1:25" s="198" customFormat="1" ht="13" x14ac:dyDescent="0.15">
      <c r="A39" s="197"/>
      <c r="B39" s="229"/>
      <c r="C39" s="230"/>
      <c r="D39" s="231"/>
      <c r="E39" s="241"/>
      <c r="F39" s="233">
        <f>SUM(Tabelle355[[#This Row],[Honorare]:[Öffentlichkeitsarbeit]])</f>
        <v>0</v>
      </c>
      <c r="G39" s="234"/>
      <c r="H39" s="235"/>
      <c r="I39" s="235"/>
      <c r="J39" s="235"/>
      <c r="K39" s="235"/>
      <c r="L39" s="243"/>
      <c r="M39" s="243"/>
      <c r="N39" s="243"/>
      <c r="O39" s="243"/>
      <c r="P39" s="236"/>
      <c r="Q39" s="242">
        <f t="shared" si="0"/>
        <v>0</v>
      </c>
      <c r="R39" s="197"/>
      <c r="S39" s="197"/>
      <c r="T39" s="197"/>
      <c r="U39" s="197"/>
      <c r="V39" s="197"/>
      <c r="W39" s="197"/>
      <c r="X39" s="197"/>
      <c r="Y39" s="197"/>
    </row>
    <row r="40" spans="1:25" s="198" customFormat="1" ht="13" x14ac:dyDescent="0.15">
      <c r="A40" s="197"/>
      <c r="B40" s="229"/>
      <c r="C40" s="230"/>
      <c r="D40" s="231"/>
      <c r="E40" s="241"/>
      <c r="F40" s="233">
        <f>SUM(Tabelle355[[#This Row],[Honorare]:[Öffentlichkeitsarbeit]])</f>
        <v>0</v>
      </c>
      <c r="G40" s="234"/>
      <c r="H40" s="235"/>
      <c r="I40" s="235"/>
      <c r="J40" s="235"/>
      <c r="K40" s="235"/>
      <c r="L40" s="243"/>
      <c r="M40" s="243"/>
      <c r="N40" s="243"/>
      <c r="O40" s="243"/>
      <c r="P40" s="236"/>
      <c r="Q40" s="242">
        <f t="shared" si="0"/>
        <v>0</v>
      </c>
      <c r="R40" s="197"/>
      <c r="S40" s="197"/>
      <c r="T40" s="197"/>
      <c r="U40" s="197"/>
      <c r="V40" s="197"/>
      <c r="W40" s="197"/>
      <c r="X40" s="197"/>
      <c r="Y40" s="197"/>
    </row>
    <row r="41" spans="1:25" s="198" customFormat="1" ht="13" x14ac:dyDescent="0.15">
      <c r="A41" s="197"/>
      <c r="B41" s="222"/>
      <c r="C41" s="223"/>
      <c r="D41" s="224"/>
      <c r="E41" s="238"/>
      <c r="F41" s="226">
        <f>SUM(Tabelle355[[#This Row],[Honorare]:[Öffentlichkeitsarbeit]])</f>
        <v>0</v>
      </c>
      <c r="G41" s="239"/>
      <c r="H41" s="237"/>
      <c r="I41" s="237"/>
      <c r="J41" s="237"/>
      <c r="K41" s="237"/>
      <c r="L41" s="237"/>
      <c r="M41" s="237"/>
      <c r="N41" s="237"/>
      <c r="O41" s="237"/>
      <c r="P41" s="240"/>
      <c r="Q41" s="242">
        <f t="shared" si="0"/>
        <v>0</v>
      </c>
      <c r="R41" s="197"/>
      <c r="S41" s="197"/>
      <c r="T41" s="197"/>
      <c r="U41" s="197"/>
      <c r="V41" s="197"/>
      <c r="W41" s="197"/>
      <c r="X41" s="197"/>
      <c r="Y41" s="197"/>
    </row>
    <row r="42" spans="1:25" s="198" customFormat="1" ht="13" x14ac:dyDescent="0.15">
      <c r="A42" s="197"/>
      <c r="B42" s="222"/>
      <c r="C42" s="223"/>
      <c r="D42" s="224"/>
      <c r="E42" s="238"/>
      <c r="F42" s="226">
        <f>SUM(Tabelle355[[#This Row],[Honorare]:[Öffentlichkeitsarbeit]])</f>
        <v>0</v>
      </c>
      <c r="G42" s="239"/>
      <c r="H42" s="237"/>
      <c r="I42" s="237"/>
      <c r="J42" s="237"/>
      <c r="K42" s="237"/>
      <c r="L42" s="237"/>
      <c r="M42" s="237"/>
      <c r="N42" s="237"/>
      <c r="O42" s="237"/>
      <c r="P42" s="240"/>
      <c r="Q42" s="242">
        <f t="shared" si="0"/>
        <v>0</v>
      </c>
      <c r="R42" s="197"/>
      <c r="S42" s="197"/>
      <c r="T42" s="197"/>
      <c r="U42" s="197"/>
      <c r="V42" s="197"/>
      <c r="W42" s="197"/>
      <c r="X42" s="197"/>
      <c r="Y42" s="197"/>
    </row>
    <row r="43" spans="1:25" s="198" customFormat="1" ht="13" x14ac:dyDescent="0.15">
      <c r="A43" s="197"/>
      <c r="B43" s="222"/>
      <c r="C43" s="223"/>
      <c r="D43" s="224"/>
      <c r="E43" s="238"/>
      <c r="F43" s="226">
        <f>SUM(Tabelle355[[#This Row],[Honorare]:[Öffentlichkeitsarbeit]])</f>
        <v>0</v>
      </c>
      <c r="G43" s="239"/>
      <c r="H43" s="237"/>
      <c r="I43" s="237"/>
      <c r="J43" s="237"/>
      <c r="K43" s="237"/>
      <c r="L43" s="237"/>
      <c r="M43" s="237"/>
      <c r="N43" s="237"/>
      <c r="O43" s="237"/>
      <c r="P43" s="240"/>
      <c r="Q43" s="242">
        <f t="shared" si="0"/>
        <v>0</v>
      </c>
      <c r="R43" s="197"/>
      <c r="S43" s="197"/>
      <c r="T43" s="197"/>
      <c r="U43" s="197"/>
      <c r="V43" s="197"/>
      <c r="W43" s="197"/>
      <c r="X43" s="197"/>
      <c r="Y43" s="197"/>
    </row>
    <row r="44" spans="1:25" s="198" customFormat="1" ht="13" x14ac:dyDescent="0.15">
      <c r="A44" s="197"/>
      <c r="B44" s="244"/>
      <c r="C44" s="245"/>
      <c r="D44" s="246"/>
      <c r="E44" s="247"/>
      <c r="F44" s="248">
        <f>SUM(Tabelle355[[#This Row],[Honorare]:[Öffentlichkeitsarbeit]])</f>
        <v>0</v>
      </c>
      <c r="G44" s="249"/>
      <c r="H44" s="250"/>
      <c r="I44" s="250"/>
      <c r="J44" s="250"/>
      <c r="K44" s="250"/>
      <c r="L44" s="250"/>
      <c r="M44" s="250"/>
      <c r="N44" s="250"/>
      <c r="O44" s="250"/>
      <c r="P44" s="320"/>
      <c r="Q44" s="242">
        <f t="shared" si="0"/>
        <v>0</v>
      </c>
      <c r="R44" s="197"/>
      <c r="S44" s="197"/>
      <c r="T44" s="197"/>
      <c r="U44" s="197"/>
      <c r="V44" s="197"/>
      <c r="W44" s="197"/>
      <c r="X44" s="197"/>
      <c r="Y44" s="197"/>
    </row>
    <row r="45" spans="1:25" s="198" customFormat="1" ht="13" x14ac:dyDescent="0.15">
      <c r="A45" s="197"/>
      <c r="B45" s="222"/>
      <c r="C45" s="223"/>
      <c r="D45" s="224"/>
      <c r="E45" s="238"/>
      <c r="F45" s="226">
        <f>SUM(Tabelle355[[#This Row],[Honorare]:[Öffentlichkeitsarbeit]])</f>
        <v>0</v>
      </c>
      <c r="G45" s="239"/>
      <c r="H45" s="237"/>
      <c r="I45" s="237"/>
      <c r="J45" s="237"/>
      <c r="K45" s="237"/>
      <c r="L45" s="237"/>
      <c r="M45" s="237"/>
      <c r="N45" s="237"/>
      <c r="O45" s="237"/>
      <c r="P45" s="240"/>
      <c r="Q45" s="242">
        <f t="shared" si="0"/>
        <v>0</v>
      </c>
      <c r="R45" s="197"/>
      <c r="S45" s="197"/>
      <c r="T45" s="197"/>
      <c r="U45" s="197"/>
      <c r="V45" s="197"/>
      <c r="W45" s="197"/>
      <c r="X45" s="197"/>
      <c r="Y45" s="197"/>
    </row>
    <row r="46" spans="1:25" s="198" customFormat="1" ht="13" x14ac:dyDescent="0.15">
      <c r="A46" s="197"/>
      <c r="B46" s="244"/>
      <c r="C46" s="245"/>
      <c r="D46" s="246"/>
      <c r="E46" s="247"/>
      <c r="F46" s="248">
        <f>SUM(Tabelle355[[#This Row],[Honorare]:[Öffentlichkeitsarbeit]])</f>
        <v>0</v>
      </c>
      <c r="G46" s="249"/>
      <c r="H46" s="250"/>
      <c r="I46" s="250"/>
      <c r="J46" s="250"/>
      <c r="K46" s="250"/>
      <c r="L46" s="250"/>
      <c r="M46" s="250"/>
      <c r="N46" s="250"/>
      <c r="O46" s="250"/>
      <c r="P46" s="320"/>
      <c r="Q46" s="242">
        <f t="shared" si="0"/>
        <v>0</v>
      </c>
      <c r="R46" s="197"/>
      <c r="S46" s="197"/>
      <c r="T46" s="197"/>
      <c r="U46" s="197"/>
      <c r="V46" s="197"/>
      <c r="W46" s="197"/>
      <c r="X46" s="197"/>
      <c r="Y46" s="197"/>
    </row>
    <row r="47" spans="1:25" s="198" customFormat="1" ht="13" x14ac:dyDescent="0.15">
      <c r="A47" s="197"/>
      <c r="B47" s="222"/>
      <c r="C47" s="223"/>
      <c r="D47" s="224"/>
      <c r="E47" s="238"/>
      <c r="F47" s="226">
        <f>SUM(Tabelle355[[#This Row],[Honorare]:[Öffentlichkeitsarbeit]])</f>
        <v>0</v>
      </c>
      <c r="G47" s="239"/>
      <c r="H47" s="237"/>
      <c r="I47" s="237"/>
      <c r="J47" s="237"/>
      <c r="K47" s="237"/>
      <c r="L47" s="237"/>
      <c r="M47" s="237"/>
      <c r="N47" s="237"/>
      <c r="O47" s="237"/>
      <c r="P47" s="240"/>
      <c r="Q47" s="242">
        <f t="shared" si="0"/>
        <v>0</v>
      </c>
      <c r="R47" s="197"/>
      <c r="S47" s="197"/>
      <c r="T47" s="197"/>
      <c r="U47" s="197"/>
      <c r="V47" s="197"/>
      <c r="W47" s="197"/>
      <c r="X47" s="197"/>
      <c r="Y47" s="197"/>
    </row>
    <row r="48" spans="1:25" s="198" customFormat="1" ht="13" x14ac:dyDescent="0.15">
      <c r="A48" s="197"/>
      <c r="B48" s="222"/>
      <c r="C48" s="223"/>
      <c r="D48" s="224"/>
      <c r="E48" s="238"/>
      <c r="F48" s="226">
        <f>SUM(Tabelle355[[#This Row],[Honorare]:[Öffentlichkeitsarbeit]])</f>
        <v>0</v>
      </c>
      <c r="G48" s="239"/>
      <c r="H48" s="237"/>
      <c r="I48" s="237"/>
      <c r="J48" s="237"/>
      <c r="K48" s="237"/>
      <c r="L48" s="237"/>
      <c r="M48" s="237"/>
      <c r="N48" s="237"/>
      <c r="O48" s="237"/>
      <c r="P48" s="240"/>
      <c r="Q48" s="242">
        <f t="shared" si="0"/>
        <v>0</v>
      </c>
      <c r="R48" s="197"/>
      <c r="S48" s="197"/>
      <c r="T48" s="197"/>
      <c r="U48" s="197"/>
      <c r="V48" s="197"/>
      <c r="W48" s="197"/>
      <c r="X48" s="197"/>
      <c r="Y48" s="197"/>
    </row>
    <row r="49" spans="1:25" s="198" customFormat="1" thickBot="1" x14ac:dyDescent="0.2">
      <c r="A49" s="197"/>
      <c r="B49" s="251"/>
      <c r="C49" s="252"/>
      <c r="D49" s="253"/>
      <c r="E49" s="254"/>
      <c r="F49" s="248">
        <f>SUM(Tabelle355[[#This Row],[Honorare]:[Öffentlichkeitsarbeit]])</f>
        <v>0</v>
      </c>
      <c r="G49" s="255"/>
      <c r="H49" s="256"/>
      <c r="I49" s="256"/>
      <c r="J49" s="256"/>
      <c r="K49" s="256"/>
      <c r="L49" s="256"/>
      <c r="M49" s="256"/>
      <c r="N49" s="256"/>
      <c r="O49" s="256"/>
      <c r="P49" s="321"/>
      <c r="Q49" s="242">
        <f t="shared" si="0"/>
        <v>0</v>
      </c>
      <c r="R49" s="197"/>
      <c r="S49" s="197"/>
      <c r="T49" s="197"/>
      <c r="U49" s="197"/>
      <c r="V49" s="197"/>
      <c r="W49" s="197"/>
      <c r="X49" s="197"/>
      <c r="Y49" s="197"/>
    </row>
    <row r="50" spans="1:25" s="198" customFormat="1" ht="18" customHeight="1" thickBot="1" x14ac:dyDescent="0.2">
      <c r="A50" s="197"/>
      <c r="B50" s="257"/>
      <c r="C50" s="258"/>
      <c r="D50" s="259"/>
      <c r="E50" s="260" t="s">
        <v>69</v>
      </c>
      <c r="F50" s="261">
        <f t="shared" ref="F50:P50" si="1">SUM(F15:F49)</f>
        <v>0</v>
      </c>
      <c r="G50" s="262">
        <f t="shared" si="1"/>
        <v>0</v>
      </c>
      <c r="H50" s="262">
        <f t="shared" si="1"/>
        <v>0</v>
      </c>
      <c r="I50" s="262">
        <f t="shared" si="1"/>
        <v>0</v>
      </c>
      <c r="J50" s="262">
        <f t="shared" ref="J50" si="2">SUM(J15:J49)</f>
        <v>0</v>
      </c>
      <c r="K50" s="262">
        <f t="shared" si="1"/>
        <v>0</v>
      </c>
      <c r="L50" s="262">
        <f t="shared" si="1"/>
        <v>0</v>
      </c>
      <c r="M50" s="262">
        <f t="shared" si="1"/>
        <v>0</v>
      </c>
      <c r="N50" s="262">
        <f t="shared" si="1"/>
        <v>0</v>
      </c>
      <c r="O50" s="262">
        <f t="shared" si="1"/>
        <v>0</v>
      </c>
      <c r="P50" s="262">
        <f t="shared" si="1"/>
        <v>0</v>
      </c>
      <c r="Q50" s="324">
        <f t="shared" si="0"/>
        <v>0</v>
      </c>
      <c r="R50" s="197"/>
      <c r="S50" s="197"/>
      <c r="T50" s="197"/>
      <c r="U50" s="197"/>
      <c r="V50" s="197"/>
      <c r="W50" s="197"/>
      <c r="X50" s="197"/>
      <c r="Y50" s="197"/>
    </row>
    <row r="51" spans="1:25" s="198" customFormat="1" ht="44" thickTop="1" thickBot="1" x14ac:dyDescent="0.2">
      <c r="A51" s="197"/>
      <c r="B51" s="264"/>
      <c r="C51" s="265"/>
      <c r="D51" s="266"/>
      <c r="E51" s="267" t="s">
        <v>145</v>
      </c>
      <c r="F51" s="268">
        <f t="shared" ref="F51:Q51" si="3">F50-F13</f>
        <v>0</v>
      </c>
      <c r="G51" s="269">
        <f t="shared" si="3"/>
        <v>0</v>
      </c>
      <c r="H51" s="269">
        <f t="shared" si="3"/>
        <v>0</v>
      </c>
      <c r="I51" s="269">
        <f t="shared" si="3"/>
        <v>0</v>
      </c>
      <c r="J51" s="269">
        <f t="shared" ref="J51" si="4">J50-J13</f>
        <v>0</v>
      </c>
      <c r="K51" s="269">
        <f t="shared" si="3"/>
        <v>0</v>
      </c>
      <c r="L51" s="269">
        <f t="shared" si="3"/>
        <v>0</v>
      </c>
      <c r="M51" s="269">
        <f t="shared" si="3"/>
        <v>0</v>
      </c>
      <c r="N51" s="269">
        <f t="shared" si="3"/>
        <v>0</v>
      </c>
      <c r="O51" s="269">
        <f t="shared" si="3"/>
        <v>0</v>
      </c>
      <c r="P51" s="269">
        <f t="shared" si="3"/>
        <v>0</v>
      </c>
      <c r="Q51" s="270">
        <f t="shared" si="3"/>
        <v>0</v>
      </c>
      <c r="R51" s="197"/>
      <c r="S51" s="197"/>
      <c r="T51" s="197"/>
      <c r="U51" s="197"/>
      <c r="V51" s="197"/>
      <c r="W51" s="197"/>
      <c r="X51" s="197"/>
      <c r="Y51" s="197"/>
    </row>
    <row r="52" spans="1:25" x14ac:dyDescent="0.2">
      <c r="B52" s="271" t="s">
        <v>177</v>
      </c>
      <c r="C52" s="271"/>
      <c r="D52" s="187"/>
      <c r="E52" s="187"/>
      <c r="F52" s="187"/>
      <c r="G52" s="187"/>
      <c r="H52" s="187"/>
      <c r="I52" s="187"/>
      <c r="J52" s="187"/>
      <c r="K52" s="187"/>
      <c r="L52" s="187"/>
      <c r="M52" s="187"/>
      <c r="N52" s="187"/>
      <c r="O52" s="187"/>
      <c r="P52" s="187"/>
      <c r="Q52" s="272"/>
      <c r="R52" s="187"/>
      <c r="S52" s="187"/>
      <c r="T52" s="187"/>
      <c r="U52" s="187"/>
      <c r="V52" s="187"/>
      <c r="W52" s="187"/>
      <c r="X52" s="187"/>
      <c r="Y52" s="187"/>
    </row>
    <row r="53" spans="1:25" x14ac:dyDescent="0.2">
      <c r="B53" s="271"/>
      <c r="C53" s="271"/>
      <c r="D53" s="187"/>
      <c r="E53" s="187"/>
      <c r="F53" s="187"/>
      <c r="G53" s="187"/>
      <c r="H53" s="187"/>
      <c r="I53" s="187"/>
      <c r="J53" s="187"/>
      <c r="K53" s="187"/>
      <c r="L53" s="187"/>
      <c r="M53" s="187"/>
      <c r="N53" s="187"/>
      <c r="O53" s="187"/>
      <c r="P53" s="187"/>
      <c r="Q53" s="272"/>
      <c r="R53" s="187"/>
      <c r="S53" s="187"/>
      <c r="T53" s="187"/>
      <c r="U53" s="187"/>
      <c r="V53" s="187"/>
      <c r="W53" s="187"/>
      <c r="X53" s="187"/>
      <c r="Y53" s="187"/>
    </row>
    <row r="54" spans="1:25" ht="15" thickBot="1" x14ac:dyDescent="0.25">
      <c r="B54" s="200" t="s">
        <v>144</v>
      </c>
      <c r="C54" s="187"/>
      <c r="D54" s="187"/>
      <c r="E54" s="187"/>
      <c r="F54" s="187"/>
      <c r="G54" s="187"/>
      <c r="H54" s="187"/>
      <c r="I54" s="187"/>
      <c r="J54" s="187"/>
      <c r="K54" s="187"/>
      <c r="L54" s="187"/>
      <c r="M54" s="187"/>
      <c r="N54" s="187"/>
      <c r="O54" s="187"/>
      <c r="P54" s="187"/>
      <c r="Q54" s="187"/>
      <c r="R54" s="187"/>
      <c r="S54" s="187"/>
      <c r="T54" s="187"/>
      <c r="U54" s="187"/>
      <c r="V54" s="187"/>
      <c r="W54" s="187"/>
      <c r="X54" s="187"/>
      <c r="Y54" s="187"/>
    </row>
    <row r="55" spans="1:25" x14ac:dyDescent="0.2">
      <c r="B55" s="273"/>
      <c r="C55" s="274"/>
      <c r="D55" s="274"/>
      <c r="E55" s="274"/>
      <c r="F55" s="274"/>
      <c r="G55" s="274"/>
      <c r="H55" s="274"/>
      <c r="I55" s="274"/>
      <c r="J55" s="274"/>
      <c r="K55" s="274"/>
      <c r="L55" s="274"/>
      <c r="M55" s="274"/>
      <c r="N55" s="274"/>
      <c r="O55" s="274"/>
      <c r="P55" s="274"/>
      <c r="Q55" s="275"/>
      <c r="R55" s="187"/>
      <c r="S55" s="187"/>
      <c r="T55" s="187"/>
      <c r="U55" s="187"/>
      <c r="V55" s="187"/>
      <c r="W55" s="187"/>
      <c r="X55" s="187"/>
      <c r="Y55" s="187"/>
    </row>
    <row r="56" spans="1:25" x14ac:dyDescent="0.2">
      <c r="B56" s="276"/>
      <c r="C56" s="277"/>
      <c r="D56" s="277"/>
      <c r="E56" s="277"/>
      <c r="F56" s="277"/>
      <c r="G56" s="277"/>
      <c r="H56" s="277"/>
      <c r="I56" s="277"/>
      <c r="J56" s="277"/>
      <c r="K56" s="277"/>
      <c r="L56" s="277"/>
      <c r="M56" s="277"/>
      <c r="N56" s="277"/>
      <c r="O56" s="277"/>
      <c r="P56" s="277"/>
      <c r="Q56" s="278"/>
      <c r="R56" s="187"/>
      <c r="S56" s="187"/>
      <c r="T56" s="187"/>
      <c r="U56" s="187"/>
      <c r="V56" s="187"/>
      <c r="W56" s="187"/>
      <c r="X56" s="187"/>
      <c r="Y56" s="187"/>
    </row>
    <row r="57" spans="1:25" x14ac:dyDescent="0.2">
      <c r="B57" s="276"/>
      <c r="C57" s="277"/>
      <c r="D57" s="277"/>
      <c r="E57" s="277"/>
      <c r="F57" s="277"/>
      <c r="G57" s="277"/>
      <c r="H57" s="277"/>
      <c r="I57" s="277"/>
      <c r="J57" s="277"/>
      <c r="K57" s="277"/>
      <c r="L57" s="277"/>
      <c r="M57" s="277"/>
      <c r="N57" s="277"/>
      <c r="O57" s="277"/>
      <c r="P57" s="277"/>
      <c r="Q57" s="278"/>
      <c r="R57" s="187"/>
      <c r="S57" s="187"/>
      <c r="T57" s="187"/>
      <c r="U57" s="187"/>
      <c r="V57" s="187"/>
      <c r="W57" s="187"/>
      <c r="X57" s="187"/>
      <c r="Y57" s="187"/>
    </row>
    <row r="58" spans="1:25" x14ac:dyDescent="0.2">
      <c r="B58" s="276"/>
      <c r="C58" s="277"/>
      <c r="D58" s="277"/>
      <c r="E58" s="277"/>
      <c r="F58" s="277"/>
      <c r="G58" s="277"/>
      <c r="H58" s="277"/>
      <c r="I58" s="277"/>
      <c r="J58" s="277"/>
      <c r="K58" s="277"/>
      <c r="L58" s="277"/>
      <c r="M58" s="277"/>
      <c r="N58" s="277"/>
      <c r="O58" s="277"/>
      <c r="P58" s="277"/>
      <c r="Q58" s="278"/>
      <c r="R58" s="187"/>
      <c r="S58" s="187"/>
      <c r="T58" s="187"/>
      <c r="U58" s="187"/>
      <c r="V58" s="187"/>
      <c r="W58" s="187"/>
      <c r="X58" s="187"/>
      <c r="Y58" s="187"/>
    </row>
    <row r="59" spans="1:25" x14ac:dyDescent="0.2">
      <c r="B59" s="276"/>
      <c r="C59" s="277"/>
      <c r="D59" s="277"/>
      <c r="E59" s="277"/>
      <c r="F59" s="277"/>
      <c r="G59" s="277"/>
      <c r="H59" s="277"/>
      <c r="I59" s="277"/>
      <c r="J59" s="277"/>
      <c r="K59" s="277"/>
      <c r="L59" s="277"/>
      <c r="M59" s="277"/>
      <c r="N59" s="277"/>
      <c r="O59" s="277"/>
      <c r="P59" s="277"/>
      <c r="Q59" s="278"/>
      <c r="R59" s="187"/>
      <c r="S59" s="187"/>
      <c r="T59" s="187"/>
      <c r="U59" s="187"/>
      <c r="V59" s="187"/>
      <c r="W59" s="187"/>
      <c r="X59" s="187"/>
      <c r="Y59" s="187"/>
    </row>
    <row r="60" spans="1:25" x14ac:dyDescent="0.2">
      <c r="B60" s="276"/>
      <c r="C60" s="277"/>
      <c r="D60" s="277"/>
      <c r="E60" s="277"/>
      <c r="F60" s="277"/>
      <c r="G60" s="277"/>
      <c r="H60" s="277"/>
      <c r="I60" s="277"/>
      <c r="J60" s="277"/>
      <c r="K60" s="277"/>
      <c r="L60" s="277"/>
      <c r="M60" s="277"/>
      <c r="N60" s="277"/>
      <c r="O60" s="277"/>
      <c r="P60" s="277"/>
      <c r="Q60" s="278"/>
      <c r="R60" s="187"/>
      <c r="S60" s="187"/>
      <c r="T60" s="187"/>
      <c r="U60" s="187"/>
      <c r="V60" s="187"/>
      <c r="W60" s="187"/>
      <c r="X60" s="187"/>
      <c r="Y60" s="187"/>
    </row>
    <row r="61" spans="1:25" x14ac:dyDescent="0.2">
      <c r="B61" s="276"/>
      <c r="C61" s="277"/>
      <c r="D61" s="277"/>
      <c r="E61" s="277"/>
      <c r="F61" s="277"/>
      <c r="G61" s="277"/>
      <c r="H61" s="277"/>
      <c r="I61" s="277"/>
      <c r="J61" s="277"/>
      <c r="K61" s="277"/>
      <c r="L61" s="277"/>
      <c r="M61" s="277"/>
      <c r="N61" s="277"/>
      <c r="O61" s="277"/>
      <c r="P61" s="277"/>
      <c r="Q61" s="278"/>
      <c r="R61" s="187"/>
      <c r="S61" s="187"/>
      <c r="T61" s="187"/>
      <c r="U61" s="187"/>
      <c r="V61" s="187"/>
      <c r="W61" s="187"/>
      <c r="X61" s="187"/>
      <c r="Y61" s="187"/>
    </row>
    <row r="62" spans="1:25" x14ac:dyDescent="0.2">
      <c r="B62" s="276"/>
      <c r="C62" s="277"/>
      <c r="D62" s="277"/>
      <c r="E62" s="277"/>
      <c r="F62" s="277"/>
      <c r="G62" s="277"/>
      <c r="H62" s="277"/>
      <c r="I62" s="277"/>
      <c r="J62" s="277"/>
      <c r="K62" s="277"/>
      <c r="L62" s="277"/>
      <c r="M62" s="277"/>
      <c r="N62" s="277"/>
      <c r="O62" s="277"/>
      <c r="P62" s="277"/>
      <c r="Q62" s="278"/>
      <c r="R62" s="187"/>
      <c r="S62" s="187"/>
      <c r="T62" s="187"/>
      <c r="U62" s="187"/>
      <c r="V62" s="187"/>
      <c r="W62" s="187"/>
      <c r="X62" s="187"/>
      <c r="Y62" s="187"/>
    </row>
    <row r="63" spans="1:25" x14ac:dyDescent="0.2">
      <c r="B63" s="276"/>
      <c r="C63" s="277"/>
      <c r="D63" s="277"/>
      <c r="E63" s="277"/>
      <c r="F63" s="277"/>
      <c r="G63" s="277"/>
      <c r="H63" s="277"/>
      <c r="I63" s="277"/>
      <c r="J63" s="277"/>
      <c r="K63" s="277"/>
      <c r="L63" s="277"/>
      <c r="M63" s="277"/>
      <c r="N63" s="277"/>
      <c r="O63" s="277"/>
      <c r="P63" s="277"/>
      <c r="Q63" s="278"/>
      <c r="R63" s="187"/>
      <c r="S63" s="187"/>
      <c r="T63" s="187"/>
      <c r="U63" s="187"/>
      <c r="V63" s="187"/>
      <c r="W63" s="187"/>
      <c r="X63" s="187"/>
      <c r="Y63" s="187"/>
    </row>
    <row r="64" spans="1:25" x14ac:dyDescent="0.2">
      <c r="B64" s="276"/>
      <c r="C64" s="277"/>
      <c r="D64" s="277"/>
      <c r="E64" s="277"/>
      <c r="F64" s="277"/>
      <c r="G64" s="277"/>
      <c r="H64" s="277"/>
      <c r="I64" s="277"/>
      <c r="J64" s="277"/>
      <c r="K64" s="277"/>
      <c r="L64" s="277"/>
      <c r="M64" s="277"/>
      <c r="N64" s="277"/>
      <c r="O64" s="277"/>
      <c r="P64" s="277"/>
      <c r="Q64" s="278"/>
      <c r="R64" s="187"/>
      <c r="S64" s="187"/>
      <c r="T64" s="187"/>
      <c r="U64" s="187"/>
      <c r="V64" s="187"/>
      <c r="W64" s="187"/>
      <c r="X64" s="187"/>
      <c r="Y64" s="187"/>
    </row>
    <row r="65" spans="2:25" ht="15" thickBot="1" x14ac:dyDescent="0.25">
      <c r="B65" s="279"/>
      <c r="C65" s="280"/>
      <c r="D65" s="280"/>
      <c r="E65" s="280"/>
      <c r="F65" s="280"/>
      <c r="G65" s="280"/>
      <c r="H65" s="280"/>
      <c r="I65" s="280"/>
      <c r="J65" s="280"/>
      <c r="K65" s="280"/>
      <c r="L65" s="280"/>
      <c r="M65" s="280"/>
      <c r="N65" s="280"/>
      <c r="O65" s="280"/>
      <c r="P65" s="280"/>
      <c r="Q65" s="281"/>
      <c r="R65" s="187"/>
      <c r="S65" s="187"/>
      <c r="T65" s="187"/>
      <c r="U65" s="187"/>
      <c r="V65" s="187"/>
      <c r="W65" s="187"/>
      <c r="X65" s="187"/>
      <c r="Y65" s="187"/>
    </row>
    <row r="66" spans="2:25" x14ac:dyDescent="0.2">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row>
    <row r="67" spans="2:25" x14ac:dyDescent="0.2">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row>
    <row r="68" spans="2:25" x14ac:dyDescent="0.2">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row>
    <row r="69" spans="2:25" x14ac:dyDescent="0.2">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row>
  </sheetData>
  <mergeCells count="15">
    <mergeCell ref="B5:C5"/>
    <mergeCell ref="D5:E5"/>
    <mergeCell ref="B7:C7"/>
    <mergeCell ref="D7:F7"/>
    <mergeCell ref="B8:C8"/>
    <mergeCell ref="D8:E8"/>
    <mergeCell ref="G10:P10"/>
    <mergeCell ref="Q10:Q11"/>
    <mergeCell ref="G11:I11"/>
    <mergeCell ref="B10:B12"/>
    <mergeCell ref="C10:C12"/>
    <mergeCell ref="D10:D12"/>
    <mergeCell ref="E10:E12"/>
    <mergeCell ref="F10:F12"/>
    <mergeCell ref="J11:P11"/>
  </mergeCells>
  <dataValidations count="10">
    <dataValidation type="date" allowBlank="1" showInputMessage="1" showErrorMessage="1" error="Biite trage Sie hier das Ausstellungsdatum des Nachweises ein." prompt="Ausstellungs-datum des Verwendungs-nachweises" sqref="D5:E5" xr:uid="{00000000-0002-0000-0300-000000000000}">
      <formula1>43100</formula1>
      <formula2>53691</formula2>
    </dataValidation>
    <dataValidation type="textLength" showInputMessage="1" showErrorMessage="1" error="Diese Zellen bitte nicht beschriften!" sqref="D7:Q9 D6:XFD6 B8:C9 B2:C7 A6 D2:E4 F2:Q5" xr:uid="{00000000-0002-0000-0300-000001000000}">
      <formula1>0</formula1>
      <formula2>0</formula2>
    </dataValidation>
    <dataValidation type="textLength" showInputMessage="1" showErrorMessage="1" error="Automatische Berechnung – bitte nicht überschreiben!" sqref="F15:F51 Q15:Q51 G50:H51 L50:P51 I50:K51" xr:uid="{C7B8FAF8-BA98-7A42-BEA6-474CE3B2315C}">
      <formula1>0</formula1>
      <formula2>0</formula2>
    </dataValidation>
    <dataValidation type="textLength" allowBlank="1" showInputMessage="1" showErrorMessage="1" error="Diese Zellen bitte nicht beschriften" sqref="S7:AS1048576 AT52:XFD53 A52:A53 R7:R65 B66:R70 R71:R1048576 R1:AS5 B53:B54 F52:Q54 C53:E54 B52:E52" xr:uid="{93231EF8-C9DE-2441-A5E1-D9E6C91FC234}">
      <formula1>0</formula1>
      <formula2>0</formula2>
    </dataValidation>
    <dataValidation type="decimal" allowBlank="1" showInputMessage="1" showErrorMessage="1" error="Bitte tragen Sie hier den Betrag in EUR ein." sqref="G15:P49" xr:uid="{E1066195-BD4A-934A-88B2-C42E09991D09}">
      <formula1>0.01</formula1>
      <formula2>100000</formula2>
    </dataValidation>
    <dataValidation type="whole" allowBlank="1" showInputMessage="1" showErrorMessage="1" error="Bitte eine Zahl eingeben." prompt="fortlaufende Nummerierung der Einträge" sqref="B15:B49" xr:uid="{66F0B240-4D43-004B-9538-74EA86C512EE}">
      <formula1>1</formula1>
      <formula2>1000</formula2>
    </dataValidation>
    <dataValidation allowBlank="1" showInputMessage="1" showErrorMessage="1" prompt="interne Belegnummer wenn vorhanden" sqref="C15:C49" xr:uid="{59CB5556-F44D-5148-84F4-507BCB296000}"/>
    <dataValidation type="date" operator="greaterThanOrEqual" allowBlank="1" showInputMessage="1" showErrorMessage="1" error="Bitte tragen Sie hier das Datum des Zahlungseingangs ein (TT.MM.JJJJ)." sqref="D15:D49" xr:uid="{20D22C7C-56AC-784E-9FF8-4AE25938C501}">
      <formula1>43100</formula1>
    </dataValidation>
    <dataValidation type="textLength" allowBlank="1" showInputMessage="1" showErrorMessage="1" error="Diese Zellen bitte nicht überschreiben!" sqref="B10:E14 F10:I12 F14:I14 J12:K12 J11 Q10:Q12 J10:P10 L14:Q14 M12:P12 L12 J14:K14" xr:uid="{C17A21AD-2B63-9545-A883-8BFD9B4930C8}">
      <formula1>0</formula1>
      <formula2>0</formula2>
    </dataValidation>
    <dataValidation type="textLength" allowBlank="1" showInputMessage="1" showErrorMessage="1" error="Automatischer Übertrag aus Ausgaben- und Finanzierungsplan – bitte nicht überschreiben!" sqref="F13:I13 L13:Q13 J13:K13" xr:uid="{298283F5-1FDD-B643-8556-8063FFA5706C}">
      <formula1>0</formula1>
      <formula2>0</formula2>
    </dataValidation>
  </dataValidations>
  <printOptions horizontalCentered="1"/>
  <pageMargins left="0" right="0" top="0.78749999999999998" bottom="0.78749999999999998" header="0.511811023622047" footer="0.511811023622047"/>
  <pageSetup paperSize="9" scale="71" fitToHeight="10" orientation="landscape" horizontalDpi="300" verticalDpi="300"/>
  <ignoredErrors>
    <ignoredError sqref="Q15:Q49 F15:F49 Q14:R14 B14:I14" listDataValidation="1"/>
  </ignoredErrors>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120"/>
  <sheetViews>
    <sheetView showGridLines="0" defaultGridColor="0" colorId="15" zoomScale="140" zoomScaleNormal="140" zoomScalePageLayoutView="120" workbookViewId="0">
      <selection activeCell="F87" sqref="F87:G87"/>
    </sheetView>
  </sheetViews>
  <sheetFormatPr baseColWidth="10" defaultColWidth="10.83203125" defaultRowHeight="15" x14ac:dyDescent="0.2"/>
  <cols>
    <col min="1" max="3" width="10.83203125" style="83"/>
    <col min="4" max="4" width="17.5" style="83" customWidth="1"/>
    <col min="5" max="5" width="15.6640625" style="83" customWidth="1"/>
    <col min="6" max="6" width="12" style="83" customWidth="1"/>
    <col min="7" max="7" width="10.83203125" style="83"/>
    <col min="9" max="9" width="10.83203125" style="83" hidden="1" customWidth="1"/>
    <col min="10" max="10" width="14.83203125" style="83" hidden="1" customWidth="1"/>
    <col min="11" max="11" width="10.83203125" style="83" hidden="1" customWidth="1"/>
    <col min="12" max="12" width="17.1640625" style="83" hidden="1" customWidth="1"/>
    <col min="13" max="17" width="10.83203125" style="83" hidden="1" customWidth="1"/>
    <col min="18" max="24" width="10.83203125" style="83" customWidth="1"/>
    <col min="25" max="1025" width="10.83203125" style="83"/>
  </cols>
  <sheetData>
    <row r="1" spans="2:7" ht="16" thickBot="1" x14ac:dyDescent="0.25">
      <c r="B1" s="337" t="s">
        <v>171</v>
      </c>
      <c r="E1" s="338"/>
      <c r="G1" s="339" t="s">
        <v>176</v>
      </c>
    </row>
    <row r="2" spans="2:7" x14ac:dyDescent="0.2">
      <c r="B2" s="84" t="s">
        <v>70</v>
      </c>
      <c r="C2" s="85"/>
      <c r="D2" s="85"/>
      <c r="E2" s="85"/>
      <c r="F2" s="85"/>
      <c r="G2" s="86"/>
    </row>
    <row r="3" spans="2:7" x14ac:dyDescent="0.2">
      <c r="B3" s="87"/>
      <c r="G3" s="88"/>
    </row>
    <row r="4" spans="2:7" x14ac:dyDescent="0.2">
      <c r="B4" s="87" t="s">
        <v>71</v>
      </c>
      <c r="C4" s="449">
        <f>AuFi!B14</f>
        <v>0</v>
      </c>
      <c r="D4" s="449"/>
      <c r="E4" s="449"/>
      <c r="F4" s="449"/>
      <c r="G4" s="449"/>
    </row>
    <row r="5" spans="2:7" ht="14" customHeight="1" x14ac:dyDescent="0.2">
      <c r="B5" s="450" t="s">
        <v>72</v>
      </c>
      <c r="C5" s="450"/>
      <c r="D5" s="451"/>
      <c r="E5" s="451"/>
      <c r="F5" s="451"/>
      <c r="G5" s="451"/>
    </row>
    <row r="6" spans="2:7" x14ac:dyDescent="0.2">
      <c r="B6" s="87" t="s">
        <v>73</v>
      </c>
      <c r="C6" s="451"/>
      <c r="D6" s="451"/>
      <c r="E6" s="451"/>
      <c r="F6" s="451"/>
      <c r="G6" s="451"/>
    </row>
    <row r="7" spans="2:7" x14ac:dyDescent="0.2">
      <c r="B7" s="89" t="s">
        <v>74</v>
      </c>
      <c r="C7" s="452"/>
      <c r="D7" s="452"/>
      <c r="E7" s="452"/>
      <c r="F7" s="452"/>
      <c r="G7" s="452"/>
    </row>
    <row r="8" spans="2:7" x14ac:dyDescent="0.2">
      <c r="B8" s="453"/>
      <c r="C8" s="453"/>
      <c r="D8" s="453"/>
      <c r="E8" s="453"/>
      <c r="F8" s="453"/>
      <c r="G8" s="453"/>
    </row>
    <row r="9" spans="2:7" x14ac:dyDescent="0.2">
      <c r="B9" s="454" t="s">
        <v>75</v>
      </c>
      <c r="C9" s="454"/>
      <c r="D9" s="454"/>
    </row>
    <row r="10" spans="2:7" x14ac:dyDescent="0.2">
      <c r="B10" s="454" t="s">
        <v>76</v>
      </c>
      <c r="C10" s="454"/>
      <c r="D10" s="454"/>
    </row>
    <row r="11" spans="2:7" x14ac:dyDescent="0.2">
      <c r="B11" s="454" t="s">
        <v>77</v>
      </c>
      <c r="C11" s="454"/>
      <c r="D11" s="454"/>
      <c r="E11" s="455" t="s">
        <v>78</v>
      </c>
      <c r="F11" s="455"/>
      <c r="G11" s="455"/>
    </row>
    <row r="12" spans="2:7" x14ac:dyDescent="0.2">
      <c r="B12" s="454" t="s">
        <v>79</v>
      </c>
      <c r="C12" s="454"/>
      <c r="D12" s="454"/>
      <c r="E12" s="455"/>
      <c r="F12" s="455"/>
      <c r="G12" s="455"/>
    </row>
    <row r="14" spans="2:7" ht="16" x14ac:dyDescent="0.2">
      <c r="B14" s="90" t="s">
        <v>80</v>
      </c>
    </row>
    <row r="15" spans="2:7" ht="12" customHeight="1" x14ac:dyDescent="0.2"/>
    <row r="16" spans="2:7" x14ac:dyDescent="0.2">
      <c r="B16" s="91" t="s">
        <v>81</v>
      </c>
      <c r="C16" s="85"/>
      <c r="D16" s="441">
        <f>AuFi!B12</f>
        <v>0</v>
      </c>
      <c r="E16" s="441"/>
      <c r="F16" s="441"/>
      <c r="G16" s="441"/>
    </row>
    <row r="17" spans="2:8" x14ac:dyDescent="0.2">
      <c r="B17" s="92" t="s">
        <v>82</v>
      </c>
      <c r="C17" s="93"/>
      <c r="D17" s="441"/>
      <c r="E17" s="441"/>
      <c r="F17" s="441"/>
      <c r="G17" s="441"/>
    </row>
    <row r="19" spans="2:8" x14ac:dyDescent="0.2">
      <c r="B19" s="442" t="s">
        <v>83</v>
      </c>
      <c r="C19" s="442"/>
      <c r="D19" s="442"/>
      <c r="E19" s="442"/>
      <c r="F19" s="443"/>
      <c r="G19" s="443"/>
    </row>
    <row r="20" spans="2:8" ht="16" thickBot="1" x14ac:dyDescent="0.25">
      <c r="B20" s="444" t="s">
        <v>84</v>
      </c>
      <c r="C20" s="444"/>
      <c r="D20" s="444"/>
      <c r="E20" s="94" t="s">
        <v>85</v>
      </c>
      <c r="F20" s="445">
        <f>AuFi!C103</f>
        <v>0</v>
      </c>
      <c r="G20" s="445"/>
    </row>
    <row r="21" spans="2:8" ht="16" thickBot="1" x14ac:dyDescent="0.25">
      <c r="B21" s="89" t="s">
        <v>86</v>
      </c>
      <c r="C21" s="93"/>
      <c r="D21" s="93"/>
      <c r="E21" s="95" t="s">
        <v>85</v>
      </c>
      <c r="F21" s="445">
        <f>Einnahmen!J36</f>
        <v>0</v>
      </c>
      <c r="G21" s="445"/>
    </row>
    <row r="23" spans="2:8" s="96" customFormat="1" ht="15" customHeight="1" x14ac:dyDescent="0.2">
      <c r="B23" s="97" t="s">
        <v>87</v>
      </c>
      <c r="C23" s="97"/>
      <c r="D23" s="98"/>
      <c r="E23" s="98"/>
      <c r="F23" s="446"/>
      <c r="G23" s="446"/>
      <c r="H23"/>
    </row>
    <row r="24" spans="2:8" s="96" customFormat="1" ht="15" customHeight="1" x14ac:dyDescent="0.2">
      <c r="B24" s="99" t="s">
        <v>88</v>
      </c>
      <c r="C24" s="99"/>
      <c r="D24" s="100"/>
      <c r="E24" s="100"/>
      <c r="F24" s="447" t="str">
        <f>MID(AuFi!C14,1,8)</f>
        <v/>
      </c>
      <c r="G24" s="447"/>
      <c r="H24"/>
    </row>
    <row r="26" spans="2:8" ht="16" x14ac:dyDescent="0.2">
      <c r="B26" s="101" t="s">
        <v>89</v>
      </c>
      <c r="C26" s="85"/>
      <c r="D26" s="85"/>
      <c r="E26" s="85"/>
      <c r="F26" s="85"/>
      <c r="G26" s="86"/>
    </row>
    <row r="27" spans="2:8" ht="71" customHeight="1" thickBot="1" x14ac:dyDescent="0.25">
      <c r="B27" s="448" t="s">
        <v>90</v>
      </c>
      <c r="C27" s="448"/>
      <c r="D27" s="448"/>
      <c r="E27" s="448"/>
      <c r="F27" s="448"/>
      <c r="G27" s="448"/>
    </row>
    <row r="28" spans="2:8" ht="226" customHeight="1" thickBot="1" x14ac:dyDescent="0.25">
      <c r="B28" s="437" t="s">
        <v>158</v>
      </c>
      <c r="C28" s="437"/>
      <c r="D28" s="437"/>
      <c r="E28" s="437"/>
      <c r="F28" s="437"/>
      <c r="G28" s="437"/>
    </row>
    <row r="29" spans="2:8" ht="21" customHeight="1" x14ac:dyDescent="0.2">
      <c r="B29" s="90" t="s">
        <v>91</v>
      </c>
    </row>
    <row r="30" spans="2:8" ht="8" customHeight="1" x14ac:dyDescent="0.2">
      <c r="B30" s="83" t="s">
        <v>92</v>
      </c>
    </row>
    <row r="31" spans="2:8" ht="23" customHeight="1" x14ac:dyDescent="0.2">
      <c r="B31" s="440" t="s">
        <v>169</v>
      </c>
      <c r="C31" s="440"/>
      <c r="D31" s="440"/>
      <c r="E31" s="440"/>
      <c r="F31" s="440"/>
      <c r="G31" s="440"/>
    </row>
    <row r="32" spans="2:8" ht="13" customHeight="1" x14ac:dyDescent="0.2">
      <c r="B32" s="440"/>
      <c r="C32" s="440"/>
      <c r="D32" s="440"/>
      <c r="E32" s="440"/>
      <c r="F32" s="440"/>
      <c r="G32" s="440"/>
    </row>
    <row r="34" spans="2:13" ht="16" x14ac:dyDescent="0.2">
      <c r="B34" s="425" t="s">
        <v>93</v>
      </c>
      <c r="C34" s="425"/>
      <c r="D34" s="425"/>
      <c r="E34" s="425"/>
      <c r="F34" s="425"/>
      <c r="G34" s="425"/>
    </row>
    <row r="35" spans="2:13" ht="8" customHeight="1" x14ac:dyDescent="0.2">
      <c r="B35" s="424"/>
      <c r="C35" s="424"/>
      <c r="D35" s="424"/>
      <c r="E35" s="424"/>
      <c r="F35" s="424"/>
      <c r="G35" s="424"/>
    </row>
    <row r="36" spans="2:13" ht="75" customHeight="1" x14ac:dyDescent="0.2">
      <c r="B36" s="430" t="s">
        <v>94</v>
      </c>
      <c r="C36" s="430"/>
      <c r="D36" s="430"/>
      <c r="E36" s="103" t="s">
        <v>95</v>
      </c>
      <c r="F36" s="103" t="s">
        <v>96</v>
      </c>
      <c r="G36" s="104" t="s">
        <v>97</v>
      </c>
    </row>
    <row r="37" spans="2:13" ht="21" customHeight="1" x14ac:dyDescent="0.2">
      <c r="B37" s="105"/>
      <c r="C37" s="106"/>
      <c r="D37" s="107"/>
      <c r="E37" s="108" t="s">
        <v>85</v>
      </c>
      <c r="F37" s="108" t="s">
        <v>85</v>
      </c>
      <c r="G37" s="109" t="s">
        <v>41</v>
      </c>
    </row>
    <row r="38" spans="2:13" x14ac:dyDescent="0.2">
      <c r="B38" s="110" t="s">
        <v>21</v>
      </c>
      <c r="C38" s="111"/>
      <c r="D38" s="111"/>
      <c r="E38" s="154">
        <f>AuFi!C81</f>
        <v>0</v>
      </c>
      <c r="F38" s="112">
        <f>Einnahmen!G36</f>
        <v>0</v>
      </c>
      <c r="G38" s="113"/>
    </row>
    <row r="39" spans="2:13" x14ac:dyDescent="0.2">
      <c r="B39" s="438" t="s">
        <v>22</v>
      </c>
      <c r="C39" s="438"/>
      <c r="D39" s="438"/>
      <c r="E39" s="154">
        <f>AuFi!C82</f>
        <v>0</v>
      </c>
      <c r="F39" s="112">
        <f>Einnahmen!H36</f>
        <v>0</v>
      </c>
      <c r="G39" s="113"/>
    </row>
    <row r="40" spans="2:13" x14ac:dyDescent="0.2">
      <c r="B40" s="438" t="s">
        <v>23</v>
      </c>
      <c r="C40" s="438"/>
      <c r="D40" s="438"/>
      <c r="E40" s="154">
        <f>AuFi!C83</f>
        <v>0</v>
      </c>
      <c r="F40" s="112">
        <f>Einnahmen!I36</f>
        <v>0</v>
      </c>
      <c r="G40" s="113"/>
    </row>
    <row r="41" spans="2:13" x14ac:dyDescent="0.2">
      <c r="B41" s="439" t="s">
        <v>98</v>
      </c>
      <c r="C41" s="439"/>
      <c r="D41" s="439"/>
      <c r="E41" s="137">
        <f>SUM(E38:E40)</f>
        <v>0</v>
      </c>
      <c r="F41" s="114">
        <f>SUM(F38:F40)</f>
        <v>0</v>
      </c>
      <c r="G41" s="115"/>
    </row>
    <row r="42" spans="2:13" s="116" customFormat="1" ht="15" customHeight="1" x14ac:dyDescent="0.2">
      <c r="B42" s="435" t="s">
        <v>38</v>
      </c>
      <c r="C42" s="435"/>
      <c r="D42" s="435"/>
      <c r="E42" s="117">
        <f>AuFi!C103</f>
        <v>0</v>
      </c>
      <c r="F42" s="117">
        <f>Einnahmen!J36</f>
        <v>0</v>
      </c>
      <c r="G42" s="118"/>
      <c r="H42"/>
    </row>
    <row r="43" spans="2:13" s="116" customFormat="1" ht="15" customHeight="1" x14ac:dyDescent="0.2">
      <c r="B43" s="434" t="s">
        <v>26</v>
      </c>
      <c r="C43" s="434"/>
      <c r="D43" s="434"/>
      <c r="E43" s="117">
        <f>AuFi!C88</f>
        <v>0</v>
      </c>
      <c r="F43" s="117">
        <f>Einnahmen!K36</f>
        <v>0</v>
      </c>
      <c r="G43" s="118"/>
      <c r="H43"/>
    </row>
    <row r="44" spans="2:13" s="116" customFormat="1" ht="15" customHeight="1" x14ac:dyDescent="0.2">
      <c r="B44" s="434" t="s">
        <v>99</v>
      </c>
      <c r="C44" s="434"/>
      <c r="D44" s="434"/>
      <c r="E44" s="117">
        <f>AuFi!C92</f>
        <v>0</v>
      </c>
      <c r="F44" s="117">
        <f>Einnahmen!L36</f>
        <v>0</v>
      </c>
      <c r="G44" s="138"/>
      <c r="H44"/>
    </row>
    <row r="45" spans="2:13" s="116" customFormat="1" x14ac:dyDescent="0.2">
      <c r="B45" s="434"/>
      <c r="C45" s="434"/>
      <c r="D45" s="434"/>
      <c r="E45" s="119"/>
      <c r="F45" s="119"/>
      <c r="G45" s="118"/>
      <c r="H45"/>
      <c r="I45" s="152"/>
      <c r="J45" s="181"/>
    </row>
    <row r="46" spans="2:13" s="116" customFormat="1" ht="15" customHeight="1" x14ac:dyDescent="0.2">
      <c r="B46" s="435" t="s">
        <v>100</v>
      </c>
      <c r="C46" s="435"/>
      <c r="D46" s="435"/>
      <c r="E46" s="117">
        <f>AuFi!C98</f>
        <v>0</v>
      </c>
      <c r="F46" s="117">
        <f>Einnahmen!M36</f>
        <v>0</v>
      </c>
      <c r="G46" s="118"/>
      <c r="H46"/>
      <c r="I46" s="181"/>
      <c r="J46" s="181"/>
    </row>
    <row r="47" spans="2:13" s="116" customFormat="1" x14ac:dyDescent="0.2">
      <c r="B47" s="435"/>
      <c r="C47" s="435"/>
      <c r="D47" s="435"/>
      <c r="E47" s="117"/>
      <c r="F47" s="117"/>
      <c r="G47" s="138"/>
      <c r="H47"/>
      <c r="I47" s="182"/>
      <c r="J47" s="181"/>
    </row>
    <row r="48" spans="2:13" s="116" customFormat="1" x14ac:dyDescent="0.2">
      <c r="B48" s="435"/>
      <c r="C48" s="435"/>
      <c r="D48" s="435"/>
      <c r="E48" s="117"/>
      <c r="F48" s="117"/>
      <c r="G48" s="138"/>
      <c r="H48"/>
      <c r="I48" s="182"/>
      <c r="J48" s="181"/>
      <c r="K48" s="390"/>
      <c r="L48" s="390"/>
      <c r="M48" s="390"/>
    </row>
    <row r="49" spans="2:10" s="116" customFormat="1" ht="15" customHeight="1" x14ac:dyDescent="0.2">
      <c r="B49" s="434" t="s">
        <v>101</v>
      </c>
      <c r="C49" s="434"/>
      <c r="D49" s="434"/>
      <c r="E49" s="117">
        <f>AuFi!C100</f>
        <v>0</v>
      </c>
      <c r="F49" s="117">
        <f>Einnahmen!N36</f>
        <v>0</v>
      </c>
      <c r="G49" s="121"/>
      <c r="H49"/>
      <c r="I49" s="182"/>
      <c r="J49" s="181"/>
    </row>
    <row r="50" spans="2:10" s="116" customFormat="1" x14ac:dyDescent="0.2">
      <c r="B50" s="434"/>
      <c r="C50" s="434"/>
      <c r="D50" s="434"/>
      <c r="E50" s="120"/>
      <c r="F50" s="120"/>
      <c r="G50" s="138"/>
      <c r="H50"/>
      <c r="I50" s="156"/>
    </row>
    <row r="51" spans="2:10" ht="16" thickBot="1" x14ac:dyDescent="0.25">
      <c r="B51" s="436" t="s">
        <v>102</v>
      </c>
      <c r="C51" s="436"/>
      <c r="D51" s="436"/>
      <c r="E51" s="122">
        <f>SUM(E41,E42:E49)</f>
        <v>0</v>
      </c>
      <c r="F51" s="122">
        <f>SUM(F41,F42:F49)</f>
        <v>0</v>
      </c>
      <c r="G51" s="123"/>
      <c r="I51" s="180"/>
      <c r="J51" s="152"/>
    </row>
    <row r="52" spans="2:10" ht="13" customHeight="1" x14ac:dyDescent="0.2">
      <c r="B52" s="428" t="s">
        <v>103</v>
      </c>
      <c r="C52" s="428"/>
      <c r="D52" s="428"/>
      <c r="E52" s="428"/>
      <c r="F52" s="428"/>
      <c r="G52" s="428"/>
    </row>
    <row r="53" spans="2:10" ht="11" customHeight="1" x14ac:dyDescent="0.2">
      <c r="B53" s="424"/>
      <c r="C53" s="424"/>
      <c r="D53" s="424"/>
      <c r="E53" s="424"/>
      <c r="F53" s="424"/>
      <c r="G53" s="424"/>
    </row>
    <row r="54" spans="2:10" ht="16" x14ac:dyDescent="0.2">
      <c r="B54" s="425" t="s">
        <v>104</v>
      </c>
      <c r="C54" s="425"/>
      <c r="D54" s="425"/>
      <c r="E54" s="425"/>
      <c r="F54" s="425"/>
      <c r="G54" s="425"/>
    </row>
    <row r="55" spans="2:10" ht="8" customHeight="1" thickBot="1" x14ac:dyDescent="0.25">
      <c r="B55" s="429"/>
      <c r="C55" s="429"/>
      <c r="D55" s="429"/>
      <c r="E55" s="429"/>
      <c r="F55" s="429"/>
      <c r="G55" s="429"/>
    </row>
    <row r="56" spans="2:10" ht="73" customHeight="1" x14ac:dyDescent="0.2">
      <c r="B56" s="430" t="s">
        <v>105</v>
      </c>
      <c r="C56" s="430"/>
      <c r="D56" s="430"/>
      <c r="E56" s="103" t="s">
        <v>106</v>
      </c>
      <c r="F56" s="431" t="s">
        <v>107</v>
      </c>
      <c r="G56" s="431"/>
    </row>
    <row r="57" spans="2:10" ht="22" customHeight="1" x14ac:dyDescent="0.2">
      <c r="B57" s="432"/>
      <c r="C57" s="432"/>
      <c r="D57" s="432"/>
      <c r="E57" s="108" t="s">
        <v>85</v>
      </c>
      <c r="F57" s="433" t="s">
        <v>85</v>
      </c>
      <c r="G57" s="433"/>
    </row>
    <row r="58" spans="2:10" x14ac:dyDescent="0.2">
      <c r="B58" s="426" t="s">
        <v>54</v>
      </c>
      <c r="C58" s="426"/>
      <c r="D58" s="426"/>
      <c r="E58" s="124"/>
      <c r="F58" s="427"/>
      <c r="G58" s="427"/>
    </row>
    <row r="59" spans="2:10" x14ac:dyDescent="0.2">
      <c r="B59" s="382" t="s">
        <v>56</v>
      </c>
      <c r="C59" s="382"/>
      <c r="D59" s="382"/>
      <c r="E59" s="112">
        <f>AuFi!C28</f>
        <v>0</v>
      </c>
      <c r="F59" s="383">
        <f>Ausgaben!G50</f>
        <v>0</v>
      </c>
      <c r="G59" s="383"/>
    </row>
    <row r="60" spans="2:10" x14ac:dyDescent="0.2">
      <c r="B60" s="382" t="s">
        <v>57</v>
      </c>
      <c r="C60" s="382"/>
      <c r="D60" s="382"/>
      <c r="E60" s="112">
        <f>AuFi!C33</f>
        <v>0</v>
      </c>
      <c r="F60" s="383">
        <f>Ausgaben!H50</f>
        <v>0</v>
      </c>
      <c r="G60" s="383"/>
    </row>
    <row r="61" spans="2:10" x14ac:dyDescent="0.2">
      <c r="B61" s="382" t="s">
        <v>108</v>
      </c>
      <c r="C61" s="382"/>
      <c r="D61" s="382"/>
      <c r="E61" s="112">
        <f>AuFi!C34</f>
        <v>0</v>
      </c>
      <c r="F61" s="383">
        <f>Ausgaben!I50</f>
        <v>0</v>
      </c>
      <c r="G61" s="383"/>
    </row>
    <row r="62" spans="2:10" s="125" customFormat="1" x14ac:dyDescent="0.2">
      <c r="B62" s="420" t="s">
        <v>109</v>
      </c>
      <c r="C62" s="420"/>
      <c r="D62" s="420"/>
      <c r="E62" s="114">
        <f>SUM(E59:E61)</f>
        <v>0</v>
      </c>
      <c r="F62" s="421">
        <f>SUM(F59:G61)</f>
        <v>0</v>
      </c>
      <c r="G62" s="421"/>
      <c r="H62"/>
    </row>
    <row r="63" spans="2:10" x14ac:dyDescent="0.2">
      <c r="B63" s="426" t="s">
        <v>55</v>
      </c>
      <c r="C63" s="426"/>
      <c r="D63" s="426"/>
      <c r="E63" s="126"/>
      <c r="F63" s="427"/>
      <c r="G63" s="427"/>
    </row>
    <row r="64" spans="2:10" x14ac:dyDescent="0.2">
      <c r="B64" s="382" t="s">
        <v>178</v>
      </c>
      <c r="C64" s="382"/>
      <c r="D64" s="382"/>
      <c r="E64" s="112">
        <f>AuFi!C38</f>
        <v>0</v>
      </c>
      <c r="F64" s="383">
        <f>Ausgaben!J50</f>
        <v>0</v>
      </c>
      <c r="G64" s="383"/>
    </row>
    <row r="65" spans="2:17" x14ac:dyDescent="0.2">
      <c r="B65" s="382" t="s">
        <v>66</v>
      </c>
      <c r="C65" s="382"/>
      <c r="D65" s="382"/>
      <c r="E65" s="112">
        <f>AuFi!C45</f>
        <v>0</v>
      </c>
      <c r="F65" s="383">
        <f>Ausgaben!K50</f>
        <v>0</v>
      </c>
      <c r="G65" s="383"/>
    </row>
    <row r="66" spans="2:17" x14ac:dyDescent="0.2">
      <c r="B66" s="382" t="s">
        <v>60</v>
      </c>
      <c r="C66" s="382"/>
      <c r="D66" s="382"/>
      <c r="E66" s="112">
        <f>AuFi!C52</f>
        <v>0</v>
      </c>
      <c r="F66" s="383">
        <f>Ausgaben!L50</f>
        <v>0</v>
      </c>
      <c r="G66" s="383"/>
    </row>
    <row r="67" spans="2:17" x14ac:dyDescent="0.2">
      <c r="B67" s="382" t="s">
        <v>110</v>
      </c>
      <c r="C67" s="382"/>
      <c r="D67" s="382"/>
      <c r="E67" s="112">
        <f>AuFi!C59</f>
        <v>0</v>
      </c>
      <c r="F67" s="383">
        <f>Ausgaben!M50</f>
        <v>0</v>
      </c>
      <c r="G67" s="383"/>
    </row>
    <row r="68" spans="2:17" x14ac:dyDescent="0.2">
      <c r="B68" s="382" t="s">
        <v>15</v>
      </c>
      <c r="C68" s="382"/>
      <c r="D68" s="382"/>
      <c r="E68" s="112">
        <f>AuFi!C65</f>
        <v>0</v>
      </c>
      <c r="F68" s="383">
        <f>Ausgaben!N50</f>
        <v>0</v>
      </c>
      <c r="G68" s="383"/>
    </row>
    <row r="69" spans="2:17" x14ac:dyDescent="0.2">
      <c r="B69" s="382" t="s">
        <v>63</v>
      </c>
      <c r="C69" s="382"/>
      <c r="D69" s="382"/>
      <c r="E69" s="112">
        <f>AuFi!C69</f>
        <v>0</v>
      </c>
      <c r="F69" s="383">
        <f>Ausgaben!O50</f>
        <v>0</v>
      </c>
      <c r="G69" s="383"/>
    </row>
    <row r="70" spans="2:17" x14ac:dyDescent="0.2">
      <c r="B70" s="382" t="s">
        <v>68</v>
      </c>
      <c r="C70" s="382"/>
      <c r="D70" s="382"/>
      <c r="E70" s="112">
        <f>AuFi!C75</f>
        <v>0</v>
      </c>
      <c r="F70" s="383">
        <f>Ausgaben!P50</f>
        <v>0</v>
      </c>
      <c r="G70" s="383"/>
    </row>
    <row r="71" spans="2:17" s="125" customFormat="1" x14ac:dyDescent="0.2">
      <c r="B71" s="420" t="s">
        <v>111</v>
      </c>
      <c r="C71" s="420"/>
      <c r="D71" s="420"/>
      <c r="E71" s="114">
        <f>SUM(E64:E70)</f>
        <v>0</v>
      </c>
      <c r="F71" s="421">
        <f>SUM(F64:G70)</f>
        <v>0</v>
      </c>
      <c r="G71" s="421"/>
      <c r="H71"/>
    </row>
    <row r="72" spans="2:17" s="125" customFormat="1" ht="16" thickBot="1" x14ac:dyDescent="0.25">
      <c r="B72" s="422" t="s">
        <v>112</v>
      </c>
      <c r="C72" s="422"/>
      <c r="D72" s="422"/>
      <c r="E72" s="122">
        <f>SUM(E62,E71)</f>
        <v>0</v>
      </c>
      <c r="F72" s="423">
        <f>F62+F71</f>
        <v>0</v>
      </c>
      <c r="G72" s="423"/>
      <c r="H72"/>
      <c r="I72" s="179"/>
      <c r="J72" s="153"/>
    </row>
    <row r="73" spans="2:17" ht="11" customHeight="1" thickBot="1" x14ac:dyDescent="0.25">
      <c r="B73" s="424" t="s">
        <v>113</v>
      </c>
      <c r="C73" s="424"/>
      <c r="D73" s="424"/>
      <c r="E73" s="424"/>
      <c r="F73" s="424"/>
      <c r="G73" s="424"/>
    </row>
    <row r="74" spans="2:17" ht="16" x14ac:dyDescent="0.2">
      <c r="B74" s="425" t="s">
        <v>114</v>
      </c>
      <c r="C74" s="425"/>
      <c r="D74" s="425"/>
      <c r="E74" s="425"/>
      <c r="F74" s="425"/>
      <c r="G74" s="425"/>
      <c r="I74" s="157">
        <f>F42</f>
        <v>0</v>
      </c>
      <c r="J74" s="158" t="s">
        <v>143</v>
      </c>
      <c r="K74" s="159"/>
      <c r="L74" s="159"/>
      <c r="M74" s="159"/>
      <c r="N74" s="159"/>
      <c r="O74" s="159"/>
      <c r="P74" s="159"/>
      <c r="Q74" s="160"/>
    </row>
    <row r="75" spans="2:17" ht="8" customHeight="1" thickBot="1" x14ac:dyDescent="0.25">
      <c r="B75" s="424"/>
      <c r="C75" s="424"/>
      <c r="D75" s="424"/>
      <c r="E75" s="424"/>
      <c r="F75" s="424"/>
      <c r="G75" s="424"/>
      <c r="I75" s="87"/>
      <c r="Q75" s="88"/>
    </row>
    <row r="76" spans="2:17" ht="18" customHeight="1" x14ac:dyDescent="0.2">
      <c r="B76" s="411" t="s">
        <v>115</v>
      </c>
      <c r="C76" s="411"/>
      <c r="D76" s="411"/>
      <c r="E76" s="127" t="s">
        <v>85</v>
      </c>
      <c r="F76" s="412">
        <f>F51</f>
        <v>0</v>
      </c>
      <c r="G76" s="412"/>
      <c r="I76" s="161">
        <f>F77</f>
        <v>0</v>
      </c>
      <c r="J76" s="162" t="s">
        <v>156</v>
      </c>
      <c r="K76" s="163"/>
      <c r="L76" s="163"/>
      <c r="M76" s="186">
        <f>I74-I76</f>
        <v>0</v>
      </c>
      <c r="N76" s="164" t="str">
        <f>IF(I74&gt;I76,"Rückzahlung prüfen!","keine Rückzahlung")</f>
        <v>keine Rückzahlung</v>
      </c>
      <c r="O76" s="165"/>
      <c r="P76" s="165"/>
      <c r="Q76" s="166"/>
    </row>
    <row r="77" spans="2:17" ht="18" customHeight="1" x14ac:dyDescent="0.2">
      <c r="B77" s="413" t="s">
        <v>116</v>
      </c>
      <c r="C77" s="413"/>
      <c r="D77" s="413"/>
      <c r="E77" s="128" t="s">
        <v>85</v>
      </c>
      <c r="F77" s="414">
        <f>F72</f>
        <v>0</v>
      </c>
      <c r="G77" s="414"/>
      <c r="I77" s="167"/>
      <c r="J77" s="168"/>
      <c r="K77" s="169"/>
      <c r="L77" s="163"/>
      <c r="M77" s="163"/>
      <c r="N77" s="163"/>
      <c r="O77" s="163"/>
      <c r="P77" s="163"/>
      <c r="Q77" s="170"/>
    </row>
    <row r="78" spans="2:17" ht="18" customHeight="1" x14ac:dyDescent="0.25">
      <c r="B78" s="415"/>
      <c r="C78" s="416"/>
      <c r="D78" s="416"/>
      <c r="E78" s="128" t="s">
        <v>85</v>
      </c>
      <c r="F78" s="417">
        <f>F77-F76</f>
        <v>0</v>
      </c>
      <c r="G78" s="417"/>
      <c r="H78" s="327" t="str">
        <f>IF(OR(M76&gt;0,M78&gt;0), "Rückzahlungen bitte nur nach Rücksprache mit dem Landesverband!","")</f>
        <v/>
      </c>
      <c r="I78" s="171">
        <f>F77*J79</f>
        <v>0</v>
      </c>
      <c r="J78" s="172" t="s">
        <v>138</v>
      </c>
      <c r="K78" s="172"/>
      <c r="L78" s="173"/>
      <c r="M78" s="185">
        <f>I74-I78</f>
        <v>0</v>
      </c>
      <c r="N78" s="184" t="str">
        <f>IF(M78&gt;0,"Rückzahlung Zuschuss wg. prozentualem Anteil","keine Rückzahlung")</f>
        <v>keine Rückzahlung</v>
      </c>
      <c r="O78" s="165"/>
      <c r="P78" s="165"/>
      <c r="Q78" s="166"/>
    </row>
    <row r="79" spans="2:17" ht="21" customHeight="1" thickBot="1" x14ac:dyDescent="0.25">
      <c r="B79" s="418" t="s">
        <v>117</v>
      </c>
      <c r="C79" s="418"/>
      <c r="D79" s="418"/>
      <c r="E79" s="419" t="s">
        <v>118</v>
      </c>
      <c r="F79" s="419"/>
      <c r="G79" s="419"/>
      <c r="I79" s="174"/>
      <c r="J79" s="175">
        <v>0.75</v>
      </c>
      <c r="K79" s="172" t="s">
        <v>139</v>
      </c>
      <c r="L79" s="173"/>
      <c r="M79" s="173"/>
      <c r="N79" s="176" t="str">
        <f>IF(F78&lt;-500,"Rückzahlung prüfen!","")</f>
        <v/>
      </c>
      <c r="O79" s="173"/>
      <c r="P79" s="173"/>
      <c r="Q79" s="177"/>
    </row>
    <row r="80" spans="2:17" ht="16" thickBot="1" x14ac:dyDescent="0.25">
      <c r="B80" s="402"/>
      <c r="C80" s="402"/>
      <c r="D80" s="402"/>
      <c r="E80" s="402"/>
      <c r="F80" s="402"/>
      <c r="G80" s="402"/>
      <c r="I80" s="87"/>
      <c r="J80" s="178"/>
      <c r="Q80" s="88"/>
    </row>
    <row r="81" spans="2:17" ht="15" customHeight="1" x14ac:dyDescent="0.2">
      <c r="B81" s="405" t="s">
        <v>119</v>
      </c>
      <c r="C81" s="405"/>
      <c r="D81" s="405"/>
      <c r="E81" s="405"/>
      <c r="F81" s="405"/>
      <c r="G81" s="405"/>
      <c r="I81" s="384" t="s">
        <v>157</v>
      </c>
      <c r="J81" s="385"/>
      <c r="K81" s="385"/>
      <c r="L81" s="385"/>
      <c r="M81" s="385"/>
      <c r="N81" s="385"/>
      <c r="O81" s="385"/>
      <c r="P81" s="385"/>
      <c r="Q81" s="386"/>
    </row>
    <row r="82" spans="2:17" ht="10" customHeight="1" x14ac:dyDescent="0.2">
      <c r="B82" s="392"/>
      <c r="C82" s="392"/>
      <c r="D82" s="392"/>
      <c r="E82" s="392"/>
      <c r="F82" s="392"/>
      <c r="G82" s="392"/>
      <c r="I82" s="384"/>
      <c r="J82" s="385"/>
      <c r="K82" s="385"/>
      <c r="L82" s="385"/>
      <c r="M82" s="385"/>
      <c r="N82" s="385"/>
      <c r="O82" s="385"/>
      <c r="P82" s="385"/>
      <c r="Q82" s="386"/>
    </row>
    <row r="83" spans="2:17" x14ac:dyDescent="0.2">
      <c r="B83" s="129"/>
      <c r="C83" s="102" t="s">
        <v>120</v>
      </c>
      <c r="D83" s="130"/>
      <c r="E83" s="102" t="s">
        <v>121</v>
      </c>
      <c r="F83" s="102"/>
      <c r="G83" s="88"/>
      <c r="I83" s="384"/>
      <c r="J83" s="385"/>
      <c r="K83" s="385"/>
      <c r="L83" s="385"/>
      <c r="M83" s="385"/>
      <c r="N83" s="385"/>
      <c r="O83" s="385"/>
      <c r="P83" s="385"/>
      <c r="Q83" s="386"/>
    </row>
    <row r="84" spans="2:17" x14ac:dyDescent="0.2">
      <c r="B84" s="392"/>
      <c r="C84" s="392"/>
      <c r="D84" s="392"/>
      <c r="E84" s="392"/>
      <c r="F84" s="392"/>
      <c r="G84" s="392"/>
      <c r="I84" s="384"/>
      <c r="J84" s="385"/>
      <c r="K84" s="385"/>
      <c r="L84" s="385"/>
      <c r="M84" s="385"/>
      <c r="N84" s="385"/>
      <c r="O84" s="385"/>
      <c r="P84" s="385"/>
      <c r="Q84" s="386"/>
    </row>
    <row r="85" spans="2:17" x14ac:dyDescent="0.2">
      <c r="B85" s="129"/>
      <c r="C85" s="102" t="s">
        <v>122</v>
      </c>
      <c r="D85" s="102"/>
      <c r="E85" s="406"/>
      <c r="F85" s="406"/>
      <c r="G85" s="406"/>
      <c r="I85" s="384"/>
      <c r="J85" s="385"/>
      <c r="K85" s="385"/>
      <c r="L85" s="385"/>
      <c r="M85" s="385"/>
      <c r="N85" s="385"/>
      <c r="O85" s="385"/>
      <c r="P85" s="385"/>
      <c r="Q85" s="386"/>
    </row>
    <row r="86" spans="2:17" x14ac:dyDescent="0.2">
      <c r="B86" s="392"/>
      <c r="C86" s="392"/>
      <c r="D86" s="392"/>
      <c r="E86" s="392"/>
      <c r="F86" s="392"/>
      <c r="G86" s="392"/>
      <c r="I86" s="384"/>
      <c r="J86" s="385"/>
      <c r="K86" s="385"/>
      <c r="L86" s="385"/>
      <c r="M86" s="385"/>
      <c r="N86" s="385"/>
      <c r="O86" s="385"/>
      <c r="P86" s="385"/>
      <c r="Q86" s="386"/>
    </row>
    <row r="87" spans="2:17" ht="16" thickBot="1" x14ac:dyDescent="0.25">
      <c r="B87" s="129"/>
      <c r="C87" s="102" t="s">
        <v>123</v>
      </c>
      <c r="D87" s="102"/>
      <c r="F87" s="407"/>
      <c r="G87" s="407"/>
      <c r="I87" s="387"/>
      <c r="J87" s="388"/>
      <c r="K87" s="388"/>
      <c r="L87" s="388"/>
      <c r="M87" s="388"/>
      <c r="N87" s="388"/>
      <c r="O87" s="388"/>
      <c r="P87" s="388"/>
      <c r="Q87" s="389"/>
    </row>
    <row r="88" spans="2:17" x14ac:dyDescent="0.2">
      <c r="B88" s="87"/>
      <c r="C88" s="83" t="s">
        <v>124</v>
      </c>
      <c r="F88" s="408"/>
      <c r="G88" s="408"/>
    </row>
    <row r="89" spans="2:17" ht="16" thickBot="1" x14ac:dyDescent="0.25">
      <c r="B89" s="89"/>
      <c r="C89" s="131" t="s">
        <v>125</v>
      </c>
      <c r="D89" s="409"/>
      <c r="E89" s="409"/>
      <c r="F89" s="409"/>
      <c r="G89" s="409"/>
      <c r="I89" s="116"/>
    </row>
    <row r="90" spans="2:17" x14ac:dyDescent="0.2">
      <c r="B90" s="410"/>
      <c r="C90" s="410"/>
      <c r="D90" s="410"/>
      <c r="E90" s="410"/>
      <c r="F90" s="410"/>
      <c r="G90" s="410"/>
      <c r="I90" s="116"/>
    </row>
    <row r="91" spans="2:17" s="116" customFormat="1" ht="23" customHeight="1" x14ac:dyDescent="0.2">
      <c r="B91" s="396" t="s">
        <v>126</v>
      </c>
      <c r="C91" s="396"/>
      <c r="D91" s="396"/>
      <c r="E91" s="396"/>
      <c r="F91" s="396"/>
      <c r="G91" s="396"/>
      <c r="H91"/>
      <c r="M91" s="83"/>
      <c r="N91" s="83"/>
      <c r="O91" s="83"/>
      <c r="P91" s="83"/>
      <c r="Q91" s="83"/>
    </row>
    <row r="92" spans="2:17" s="116" customFormat="1" ht="31" customHeight="1" x14ac:dyDescent="0.2">
      <c r="B92" s="397" t="s">
        <v>127</v>
      </c>
      <c r="C92" s="397"/>
      <c r="D92" s="397"/>
      <c r="E92" s="397"/>
      <c r="F92" s="397"/>
      <c r="G92" s="397"/>
      <c r="H92"/>
      <c r="I92" s="83"/>
      <c r="J92" s="83"/>
      <c r="K92" s="83"/>
      <c r="L92" s="83"/>
    </row>
    <row r="93" spans="2:17" s="116" customFormat="1" ht="32" customHeight="1" x14ac:dyDescent="0.2">
      <c r="B93" s="398" t="s">
        <v>128</v>
      </c>
      <c r="C93" s="398"/>
      <c r="D93" s="398"/>
      <c r="E93" s="398"/>
      <c r="F93" s="398"/>
      <c r="G93" s="398"/>
      <c r="H93"/>
      <c r="I93" s="83"/>
      <c r="J93" s="83"/>
      <c r="K93" s="83"/>
      <c r="L93" s="83"/>
    </row>
    <row r="94" spans="2:17" ht="8" customHeight="1" thickBot="1" x14ac:dyDescent="0.25">
      <c r="B94" s="399"/>
      <c r="C94" s="399"/>
      <c r="D94" s="399"/>
      <c r="E94" s="399"/>
      <c r="F94" s="399"/>
      <c r="G94" s="399"/>
      <c r="L94" s="183"/>
      <c r="M94" s="116"/>
      <c r="N94" s="116"/>
      <c r="O94" s="116"/>
      <c r="P94" s="116"/>
      <c r="Q94" s="116"/>
    </row>
    <row r="95" spans="2:17" ht="30" customHeight="1" x14ac:dyDescent="0.2">
      <c r="B95" s="400" t="s">
        <v>129</v>
      </c>
      <c r="C95" s="400"/>
      <c r="D95" s="400"/>
      <c r="E95" s="400"/>
      <c r="F95" s="400"/>
      <c r="G95" s="400"/>
      <c r="L95" s="183"/>
    </row>
    <row r="96" spans="2:17" ht="16" thickBot="1" x14ac:dyDescent="0.25">
      <c r="B96" s="401"/>
      <c r="C96" s="401"/>
      <c r="D96" s="401"/>
      <c r="E96" s="401"/>
      <c r="F96" s="401"/>
      <c r="G96" s="401"/>
    </row>
    <row r="97" spans="2:7" ht="16" thickBot="1" x14ac:dyDescent="0.25">
      <c r="B97" s="401"/>
      <c r="C97" s="401"/>
      <c r="D97" s="401"/>
      <c r="E97" s="401"/>
      <c r="F97" s="401"/>
      <c r="G97" s="401"/>
    </row>
    <row r="98" spans="2:7" ht="16" thickBot="1" x14ac:dyDescent="0.25">
      <c r="B98" s="401"/>
      <c r="C98" s="401"/>
      <c r="D98" s="401"/>
      <c r="E98" s="401"/>
      <c r="F98" s="401"/>
      <c r="G98" s="401"/>
    </row>
    <row r="99" spans="2:7" ht="16" thickBot="1" x14ac:dyDescent="0.25">
      <c r="B99" s="401"/>
      <c r="C99" s="401"/>
      <c r="D99" s="401"/>
      <c r="E99" s="401"/>
      <c r="F99" s="401"/>
      <c r="G99" s="401"/>
    </row>
    <row r="100" spans="2:7" ht="22" customHeight="1" thickBot="1" x14ac:dyDescent="0.25">
      <c r="B100" s="402"/>
      <c r="C100" s="402"/>
      <c r="D100" s="402"/>
      <c r="E100" s="402"/>
      <c r="F100" s="402"/>
      <c r="G100" s="402"/>
    </row>
    <row r="101" spans="2:7" ht="16" customHeight="1" thickBot="1" x14ac:dyDescent="0.25">
      <c r="B101" s="132" t="s">
        <v>130</v>
      </c>
      <c r="C101" s="133"/>
      <c r="D101" s="133"/>
      <c r="E101" s="133"/>
      <c r="F101" s="403" t="s">
        <v>131</v>
      </c>
      <c r="G101" s="403"/>
    </row>
    <row r="102" spans="2:7" x14ac:dyDescent="0.2">
      <c r="B102" s="134" t="s">
        <v>132</v>
      </c>
      <c r="C102" s="135"/>
      <c r="D102" s="135"/>
      <c r="E102" s="135"/>
      <c r="F102" s="403"/>
      <c r="G102" s="403"/>
    </row>
    <row r="103" spans="2:7" ht="11" customHeight="1" x14ac:dyDescent="0.2">
      <c r="B103" s="404"/>
      <c r="C103" s="404"/>
      <c r="D103" s="404"/>
      <c r="E103" s="404"/>
      <c r="F103" s="404"/>
      <c r="G103" s="404"/>
    </row>
    <row r="104" spans="2:7" x14ac:dyDescent="0.2">
      <c r="B104" s="391" t="s">
        <v>133</v>
      </c>
      <c r="C104" s="391"/>
      <c r="D104" s="391"/>
      <c r="E104" s="391"/>
      <c r="F104" s="391"/>
      <c r="G104" s="391"/>
    </row>
    <row r="105" spans="2:7" ht="10" customHeight="1" x14ac:dyDescent="0.2">
      <c r="B105" s="392"/>
      <c r="C105" s="392"/>
      <c r="D105" s="392"/>
      <c r="E105" s="392"/>
      <c r="F105" s="392"/>
      <c r="G105" s="392"/>
    </row>
    <row r="106" spans="2:7" x14ac:dyDescent="0.2">
      <c r="B106" s="129"/>
      <c r="C106" s="102" t="s">
        <v>134</v>
      </c>
      <c r="D106" s="102"/>
      <c r="E106" s="102"/>
      <c r="F106" s="102"/>
      <c r="G106" s="88"/>
    </row>
    <row r="107" spans="2:7" ht="10" customHeight="1" x14ac:dyDescent="0.2">
      <c r="B107" s="392"/>
      <c r="C107" s="392"/>
      <c r="D107" s="392"/>
      <c r="E107" s="392"/>
      <c r="F107" s="392"/>
      <c r="G107" s="392"/>
    </row>
    <row r="108" spans="2:7" x14ac:dyDescent="0.2">
      <c r="B108" s="129"/>
      <c r="C108" s="102" t="s">
        <v>135</v>
      </c>
      <c r="D108" s="102"/>
      <c r="E108" s="102"/>
      <c r="F108" s="102"/>
      <c r="G108" s="88"/>
    </row>
    <row r="109" spans="2:7" ht="11" customHeight="1" x14ac:dyDescent="0.2">
      <c r="B109" s="392"/>
      <c r="C109" s="392"/>
      <c r="D109" s="392"/>
      <c r="E109" s="392"/>
      <c r="F109" s="392"/>
      <c r="G109" s="392"/>
    </row>
    <row r="110" spans="2:7" x14ac:dyDescent="0.2">
      <c r="B110" s="393"/>
      <c r="C110" s="393"/>
      <c r="D110" s="393"/>
      <c r="E110" s="393"/>
      <c r="F110" s="393"/>
      <c r="G110" s="393"/>
    </row>
    <row r="111" spans="2:7" x14ac:dyDescent="0.2">
      <c r="B111" s="393"/>
      <c r="C111" s="393"/>
      <c r="D111" s="393"/>
      <c r="E111" s="393"/>
      <c r="F111" s="393"/>
      <c r="G111" s="393"/>
    </row>
    <row r="112" spans="2:7" x14ac:dyDescent="0.2">
      <c r="B112" s="393"/>
      <c r="C112" s="393"/>
      <c r="D112" s="393"/>
      <c r="E112" s="393"/>
      <c r="F112" s="393"/>
      <c r="G112" s="393"/>
    </row>
    <row r="113" spans="2:7" x14ac:dyDescent="0.2">
      <c r="B113" s="393"/>
      <c r="C113" s="393"/>
      <c r="D113" s="393"/>
      <c r="E113" s="393"/>
      <c r="F113" s="393"/>
      <c r="G113" s="393"/>
    </row>
    <row r="114" spans="2:7" x14ac:dyDescent="0.2">
      <c r="B114" s="393"/>
      <c r="C114" s="393"/>
      <c r="D114" s="393"/>
      <c r="E114" s="393"/>
      <c r="F114" s="393"/>
      <c r="G114" s="393"/>
    </row>
    <row r="115" spans="2:7" x14ac:dyDescent="0.2">
      <c r="B115" s="393"/>
      <c r="C115" s="393"/>
      <c r="D115" s="393"/>
      <c r="E115" s="393"/>
      <c r="F115" s="393"/>
      <c r="G115" s="393"/>
    </row>
    <row r="116" spans="2:7" ht="34" customHeight="1" x14ac:dyDescent="0.2">
      <c r="B116" s="394" t="s">
        <v>136</v>
      </c>
      <c r="C116" s="394"/>
      <c r="D116" s="394"/>
      <c r="E116" s="394"/>
      <c r="F116" s="394"/>
      <c r="G116" s="394"/>
    </row>
    <row r="117" spans="2:7" ht="16" thickBot="1" x14ac:dyDescent="0.25">
      <c r="B117" s="395"/>
      <c r="C117" s="395"/>
      <c r="D117" s="395"/>
      <c r="E117" s="395"/>
      <c r="F117" s="395"/>
      <c r="G117" s="395"/>
    </row>
    <row r="118" spans="2:7" ht="16" thickBot="1" x14ac:dyDescent="0.25">
      <c r="B118" s="395"/>
      <c r="C118" s="395"/>
      <c r="D118" s="395"/>
      <c r="E118" s="395"/>
      <c r="F118" s="395"/>
      <c r="G118" s="395"/>
    </row>
    <row r="119" spans="2:7" ht="16" thickBot="1" x14ac:dyDescent="0.25">
      <c r="B119" s="395"/>
      <c r="C119" s="395"/>
      <c r="D119" s="395"/>
      <c r="E119" s="395"/>
      <c r="F119" s="395"/>
      <c r="G119" s="395"/>
    </row>
    <row r="120" spans="2:7" x14ac:dyDescent="0.2">
      <c r="B120" s="136" t="s">
        <v>180</v>
      </c>
    </row>
  </sheetData>
  <sheetProtection algorithmName="SHA-512" hashValue="b4s96InPfK67CgTxBHdYT8uz2z8cwqOU6vP3Hu3zF3/TBk1nntN7jbIxbdaCMWwTew/s+bPr4FaY9+2AWlvCFA==" saltValue="L1hdQMEZiz+fs145ajOTCg==" spinCount="100000" sheet="1" objects="1" scenarios="1" selectLockedCells="1"/>
  <mergeCells count="115">
    <mergeCell ref="C4:G4"/>
    <mergeCell ref="B5:C5"/>
    <mergeCell ref="D5:G5"/>
    <mergeCell ref="C6:G6"/>
    <mergeCell ref="C7:G7"/>
    <mergeCell ref="B8:G8"/>
    <mergeCell ref="B9:D9"/>
    <mergeCell ref="B10:D10"/>
    <mergeCell ref="B11:D11"/>
    <mergeCell ref="E11:G12"/>
    <mergeCell ref="B12:D12"/>
    <mergeCell ref="D16:G17"/>
    <mergeCell ref="B19:E19"/>
    <mergeCell ref="F19:G19"/>
    <mergeCell ref="B20:D20"/>
    <mergeCell ref="F20:G20"/>
    <mergeCell ref="F21:G21"/>
    <mergeCell ref="F23:G23"/>
    <mergeCell ref="F24:G24"/>
    <mergeCell ref="B27:G27"/>
    <mergeCell ref="B28:G28"/>
    <mergeCell ref="B34:G34"/>
    <mergeCell ref="B35:G35"/>
    <mergeCell ref="B36:D36"/>
    <mergeCell ref="B39:D39"/>
    <mergeCell ref="B40:D40"/>
    <mergeCell ref="B41:D41"/>
    <mergeCell ref="B42:D42"/>
    <mergeCell ref="B31:G32"/>
    <mergeCell ref="B43:D43"/>
    <mergeCell ref="B44:D44"/>
    <mergeCell ref="B45:D45"/>
    <mergeCell ref="B46:D46"/>
    <mergeCell ref="B47:D47"/>
    <mergeCell ref="B48:D48"/>
    <mergeCell ref="B49:D49"/>
    <mergeCell ref="B50:D50"/>
    <mergeCell ref="B51:D51"/>
    <mergeCell ref="B52:G52"/>
    <mergeCell ref="B53:G53"/>
    <mergeCell ref="B54:G54"/>
    <mergeCell ref="B55:G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5:D65"/>
    <mergeCell ref="F65:G65"/>
    <mergeCell ref="B66:D66"/>
    <mergeCell ref="F66:G66"/>
    <mergeCell ref="B67:D67"/>
    <mergeCell ref="F67:G67"/>
    <mergeCell ref="B68:D68"/>
    <mergeCell ref="F68:G68"/>
    <mergeCell ref="B69:D69"/>
    <mergeCell ref="F69:G69"/>
    <mergeCell ref="B79:D79"/>
    <mergeCell ref="E79:G79"/>
    <mergeCell ref="B80:G80"/>
    <mergeCell ref="B70:D70"/>
    <mergeCell ref="F70:G70"/>
    <mergeCell ref="B71:D71"/>
    <mergeCell ref="F71:G71"/>
    <mergeCell ref="B72:D72"/>
    <mergeCell ref="F72:G72"/>
    <mergeCell ref="B73:G73"/>
    <mergeCell ref="B74:G74"/>
    <mergeCell ref="B75:G75"/>
    <mergeCell ref="B116:G116"/>
    <mergeCell ref="B117:G119"/>
    <mergeCell ref="B91:G91"/>
    <mergeCell ref="B92:G92"/>
    <mergeCell ref="B93:G93"/>
    <mergeCell ref="B94:G94"/>
    <mergeCell ref="B95:G95"/>
    <mergeCell ref="B96:G99"/>
    <mergeCell ref="B100:G100"/>
    <mergeCell ref="F101:G102"/>
    <mergeCell ref="B103:G103"/>
    <mergeCell ref="B64:D64"/>
    <mergeCell ref="F64:G64"/>
    <mergeCell ref="I81:Q87"/>
    <mergeCell ref="K48:M48"/>
    <mergeCell ref="B104:G104"/>
    <mergeCell ref="B105:G105"/>
    <mergeCell ref="B107:G107"/>
    <mergeCell ref="B109:G109"/>
    <mergeCell ref="B110:G115"/>
    <mergeCell ref="B81:G81"/>
    <mergeCell ref="B82:G82"/>
    <mergeCell ref="B84:G84"/>
    <mergeCell ref="E85:G85"/>
    <mergeCell ref="B86:G86"/>
    <mergeCell ref="F87:G87"/>
    <mergeCell ref="F88:G88"/>
    <mergeCell ref="D89:G89"/>
    <mergeCell ref="B90:G90"/>
    <mergeCell ref="B76:D76"/>
    <mergeCell ref="F76:G76"/>
    <mergeCell ref="B77:D77"/>
    <mergeCell ref="F77:G77"/>
    <mergeCell ref="B78:D78"/>
    <mergeCell ref="F78:G78"/>
  </mergeCells>
  <dataValidations count="9">
    <dataValidation type="date" allowBlank="1" showInputMessage="1" showErrorMessage="1" error="Bitte geben Sie den Beginn des Vorhabens ein (TT.MM.JJJJ)" prompt="Datum Vorhaben- beginn" sqref="F23:H23" xr:uid="{00000000-0002-0000-0400-000000000000}">
      <formula1>43100</formula1>
      <formula2>71588</formula2>
    </dataValidation>
    <dataValidation type="date" allowBlank="1" showInputMessage="1" showErrorMessage="1" error="_x000a_Bitte geben Sie das Unterschriftsdatum des Fördervertrages ein." prompt="Vertragsdatum" sqref="F19:H19" xr:uid="{00000000-0002-0000-0400-000001000000}">
      <formula1>43100</formula1>
      <formula2>71588</formula2>
    </dataValidation>
    <dataValidation allowBlank="1" showInputMessage="1" showErrorMessage="1" error="Bitte geben Sie den Förderbetrag ein." prompt="Förderbetrag" sqref="H20" xr:uid="{00000000-0002-0000-0400-000002000000}">
      <formula1>0</formula1>
      <formula2>0</formula2>
    </dataValidation>
    <dataValidation allowBlank="1" showInputMessage="1" showErrorMessage="1" prompt="Datum Ein-gangbestätigung _x000a_Antrag" sqref="H24" xr:uid="{00000000-0002-0000-0400-000003000000}">
      <formula1>0</formula1>
      <formula2>0</formula2>
    </dataValidation>
    <dataValidation type="date" allowBlank="1" showInputMessage="1" showErrorMessage="1" error="Bitte das Datum des Erhalts der Zuwendung TT.MM.JJJJ eingeben!" prompt="Datum/Daten_x000a_der Zahlung" sqref="G49:H49 G42:H43 G45:H46" xr:uid="{00000000-0002-0000-0400-000004000000}">
      <formula1>43465</formula1>
      <formula2>71588</formula2>
    </dataValidation>
    <dataValidation type="textLength" allowBlank="1" showInputMessage="1" showErrorMessage="1" error="Diese Zellen bitte nicht beschriften." sqref="A1:D1 I1:AMK4 A2:H4 A5:C5 A6:B12 C8:AMK8 C9:D12 I9:AMK9 E10:AMK12 A19:E21 A124:A1120 A23:E24 B29:AMK30 A28:A32 A38:H40 G44:H44 A79:A83 E87 B88:E88 B89:C89 F21:AMK21 A41:F51 K78:L80 I78:I80 B80:H82 I118:L118 I114:L114 A85:A120 B109:H109 I98:L103 B100:H105 K51:AMK51 B90:H95 R80:AMK82 B86:H86 J91:L93 R86:AMK86 M91:Q96 R90:AMK95 M101:Q106 R100:AMK105 R107:AMK107 M110:Q110 M117:Q117 R116:AMK116 M121:Q121 R120:AMK120 I88:I93 G50:H51 G106:H106 B107:L107 G108:H108 M108:Q108 R109:AMK109 I105:L105 C116:H120 B116:B119" xr:uid="{00000000-0002-0000-0400-000005000000}">
      <formula1>0</formula1>
      <formula2>0</formula2>
    </dataValidation>
    <dataValidation type="textLength" allowBlank="1" showInputMessage="1" showErrorMessage="1" error="Diese Zellen bitte nicht beschriften." prompt="Datum/Daten_x000a_der Zahlung" sqref="G47:H48" xr:uid="{19392519-E410-A845-B5D0-345B120F7C18}">
      <formula1>0</formula1>
      <formula2>0</formula2>
    </dataValidation>
    <dataValidation type="textLength" allowBlank="1" showInputMessage="1" showErrorMessage="1" error="Diese Zelle bitte nicht beschriften!" prompt="Datum Ein-gangbestätigung _x000a_Antrag" sqref="F24:G24" xr:uid="{ED5130EF-9E69-334E-846A-E54759288C49}">
      <formula1>0</formula1>
      <formula2>0</formula2>
    </dataValidation>
    <dataValidation type="textLength" allowBlank="1" showInputMessage="1" showErrorMessage="1" error="Diese Zelle bitte nicht beschriften!" prompt="Förderbetrag" sqref="F20:G20" xr:uid="{0FEB9697-C8A4-BA49-BB19-DBFF9F91AC5C}">
      <formula1>0</formula1>
      <formula2>0</formula2>
    </dataValidation>
  </dataValidations>
  <pageMargins left="0.98402777777777795" right="0.98402777777777795" top="0.98402777777777795" bottom="0.98333333333333295" header="0.511811023622047" footer="0.51180555555555596"/>
  <pageSetup paperSize="9" scale="91" fitToHeight="10" orientation="portrait" horizontalDpi="300" verticalDpi="300"/>
  <headerFooter>
    <oddFooter>&amp;CSeite &amp;P&amp;R&amp;A</oddFooter>
  </headerFooter>
  <rowBreaks count="2" manualBreakCount="2">
    <brk id="33" min="1" max="6" man="1"/>
    <brk id="73" min="1" max="6" man="1"/>
  </rowBreaks>
  <drawing r:id="rId1"/>
  <legacyDrawing r:id="rId2"/>
  <mc:AlternateContent xmlns:mc="http://schemas.openxmlformats.org/markup-compatibility/2006">
    <mc:Choice Requires="x14">
      <controls>
        <mc:AlternateContent xmlns:mc="http://schemas.openxmlformats.org/markup-compatibility/2006">
          <mc:Choice Requires="x14">
            <control shapeId="5126" r:id="rId3" name="Check Box 6">
              <controlPr defaultSize="0" autoFill="0" autoLine="0" autoPict="0">
                <anchor moveWithCells="1">
                  <from>
                    <xdr:col>1</xdr:col>
                    <xdr:colOff>431800</xdr:colOff>
                    <xdr:row>77</xdr:row>
                    <xdr:rowOff>165100</xdr:rowOff>
                  </from>
                  <to>
                    <xdr:col>3</xdr:col>
                    <xdr:colOff>304800</xdr:colOff>
                    <xdr:row>79</xdr:row>
                    <xdr:rowOff>50800</xdr:rowOff>
                  </to>
                </anchor>
              </controlPr>
            </control>
          </mc:Choice>
        </mc:AlternateContent>
        <mc:AlternateContent xmlns:mc="http://schemas.openxmlformats.org/markup-compatibility/2006">
          <mc:Choice Requires="x14">
            <control shapeId="5127" r:id="rId4" name="Check Box 7">
              <controlPr defaultSize="0" autoFill="0" autoLine="0" autoPict="0">
                <anchor moveWithCells="1">
                  <from>
                    <xdr:col>4</xdr:col>
                    <xdr:colOff>254000</xdr:colOff>
                    <xdr:row>77</xdr:row>
                    <xdr:rowOff>152400</xdr:rowOff>
                  </from>
                  <to>
                    <xdr:col>5</xdr:col>
                    <xdr:colOff>584200</xdr:colOff>
                    <xdr:row>79</xdr:row>
                    <xdr:rowOff>50800</xdr:rowOff>
                  </to>
                </anchor>
              </controlPr>
            </control>
          </mc:Choice>
        </mc:AlternateContent>
        <mc:AlternateContent xmlns:mc="http://schemas.openxmlformats.org/markup-compatibility/2006">
          <mc:Choice Requires="x14">
            <control shapeId="5133" r:id="rId5" name="Check Box 13">
              <controlPr defaultSize="0" autoFill="0" autoLine="0" autoPict="0">
                <anchor moveWithCells="1">
                  <from>
                    <xdr:col>1</xdr:col>
                    <xdr:colOff>546100</xdr:colOff>
                    <xdr:row>81</xdr:row>
                    <xdr:rowOff>25400</xdr:rowOff>
                  </from>
                  <to>
                    <xdr:col>3</xdr:col>
                    <xdr:colOff>419100</xdr:colOff>
                    <xdr:row>83</xdr:row>
                    <xdr:rowOff>88900</xdr:rowOff>
                  </to>
                </anchor>
              </controlPr>
            </control>
          </mc:Choice>
        </mc:AlternateContent>
        <mc:AlternateContent xmlns:mc="http://schemas.openxmlformats.org/markup-compatibility/2006">
          <mc:Choice Requires="x14">
            <control shapeId="5135" r:id="rId6" name="Check Box 15">
              <controlPr defaultSize="0" autoFill="0" autoLine="0" autoPict="0">
                <anchor moveWithCells="1">
                  <from>
                    <xdr:col>3</xdr:col>
                    <xdr:colOff>1054100</xdr:colOff>
                    <xdr:row>81</xdr:row>
                    <xdr:rowOff>38100</xdr:rowOff>
                  </from>
                  <to>
                    <xdr:col>5</xdr:col>
                    <xdr:colOff>63500</xdr:colOff>
                    <xdr:row>83</xdr:row>
                    <xdr:rowOff>101600</xdr:rowOff>
                  </to>
                </anchor>
              </controlPr>
            </control>
          </mc:Choice>
        </mc:AlternateContent>
        <mc:AlternateContent xmlns:mc="http://schemas.openxmlformats.org/markup-compatibility/2006">
          <mc:Choice Requires="x14">
            <control shapeId="5136" r:id="rId7" name="Check Box 16">
              <controlPr defaultSize="0" autoFill="0" autoLine="0" autoPict="0">
                <anchor moveWithCells="1">
                  <from>
                    <xdr:col>1</xdr:col>
                    <xdr:colOff>533400</xdr:colOff>
                    <xdr:row>83</xdr:row>
                    <xdr:rowOff>88900</xdr:rowOff>
                  </from>
                  <to>
                    <xdr:col>3</xdr:col>
                    <xdr:colOff>406400</xdr:colOff>
                    <xdr:row>85</xdr:row>
                    <xdr:rowOff>76200</xdr:rowOff>
                  </to>
                </anchor>
              </controlPr>
            </control>
          </mc:Choice>
        </mc:AlternateContent>
        <mc:AlternateContent xmlns:mc="http://schemas.openxmlformats.org/markup-compatibility/2006">
          <mc:Choice Requires="x14">
            <control shapeId="5137" r:id="rId8" name="Check Box 17">
              <controlPr defaultSize="0" autoFill="0" autoLine="0" autoPict="0">
                <anchor moveWithCells="1">
                  <from>
                    <xdr:col>1</xdr:col>
                    <xdr:colOff>533400</xdr:colOff>
                    <xdr:row>85</xdr:row>
                    <xdr:rowOff>88900</xdr:rowOff>
                  </from>
                  <to>
                    <xdr:col>3</xdr:col>
                    <xdr:colOff>406400</xdr:colOff>
                    <xdr:row>87</xdr:row>
                    <xdr:rowOff>76200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05"/>
  <sheetViews>
    <sheetView showGridLines="0" tabSelected="1" zoomScale="110" zoomScaleNormal="110" workbookViewId="0">
      <selection activeCell="D16" sqref="D1:D1048576"/>
    </sheetView>
  </sheetViews>
  <sheetFormatPr baseColWidth="10" defaultColWidth="10.83203125" defaultRowHeight="16" x14ac:dyDescent="0.2"/>
  <cols>
    <col min="1" max="1" width="4.1640625" style="1" customWidth="1"/>
    <col min="2" max="2" width="72.33203125" style="2" customWidth="1"/>
    <col min="3" max="3" width="20.83203125" style="3" customWidth="1"/>
    <col min="4" max="4" width="7.83203125" style="1" hidden="1" customWidth="1"/>
    <col min="5" max="5" width="52.1640625" style="2" customWidth="1"/>
    <col min="6" max="6" width="5.33203125" style="2" customWidth="1"/>
    <col min="7" max="7" width="11" style="2" customWidth="1"/>
    <col min="8" max="8" width="10" style="2" customWidth="1"/>
    <col min="9" max="252" width="10.83203125" style="2"/>
    <col min="253" max="253" width="51.6640625" style="2" customWidth="1"/>
    <col min="254" max="254" width="12.83203125" style="2" customWidth="1"/>
    <col min="255" max="255" width="11.33203125" style="2" customWidth="1"/>
    <col min="256" max="256" width="20.83203125" style="2" customWidth="1"/>
    <col min="257" max="257" width="11.1640625" style="2" customWidth="1"/>
    <col min="258" max="258" width="10" style="2" customWidth="1"/>
    <col min="259" max="259" width="11" style="2" customWidth="1"/>
    <col min="260" max="260" width="10" style="2" customWidth="1"/>
    <col min="261" max="508" width="10.83203125" style="2"/>
    <col min="509" max="509" width="51.6640625" style="2" customWidth="1"/>
    <col min="510" max="510" width="12.83203125" style="2" customWidth="1"/>
    <col min="511" max="511" width="11.33203125" style="2" customWidth="1"/>
    <col min="512" max="512" width="20.83203125" style="2" customWidth="1"/>
    <col min="513" max="513" width="11.1640625" style="2" customWidth="1"/>
    <col min="514" max="514" width="10" style="2" customWidth="1"/>
    <col min="515" max="515" width="11" style="2" customWidth="1"/>
    <col min="516" max="516" width="10" style="2" customWidth="1"/>
    <col min="517" max="764" width="10.83203125" style="2"/>
    <col min="765" max="765" width="51.6640625" style="2" customWidth="1"/>
    <col min="766" max="766" width="12.83203125" style="2" customWidth="1"/>
    <col min="767" max="767" width="11.33203125" style="2" customWidth="1"/>
    <col min="768" max="768" width="20.83203125" style="2" customWidth="1"/>
    <col min="769" max="769" width="11.1640625" style="2" customWidth="1"/>
    <col min="770" max="770" width="10" style="2" customWidth="1"/>
    <col min="771" max="771" width="11" style="2" customWidth="1"/>
    <col min="772" max="772" width="10" style="2" customWidth="1"/>
    <col min="773" max="1020" width="10.83203125" style="2"/>
    <col min="1021" max="1021" width="51.6640625" style="2" customWidth="1"/>
    <col min="1022" max="1022" width="12.83203125" style="2" customWidth="1"/>
    <col min="1023" max="1023" width="11.33203125" style="2" customWidth="1"/>
    <col min="1024" max="1024" width="20.83203125" style="2" customWidth="1"/>
  </cols>
  <sheetData>
    <row r="1" spans="1:4" ht="25" customHeight="1" thickBot="1" x14ac:dyDescent="0.25">
      <c r="B1" s="4" t="s">
        <v>155</v>
      </c>
      <c r="C1" s="336" t="s">
        <v>171</v>
      </c>
    </row>
    <row r="2" spans="1:4" ht="17" x14ac:dyDescent="0.2">
      <c r="A2" s="5"/>
      <c r="B2" s="6" t="s">
        <v>0</v>
      </c>
      <c r="C2" s="7"/>
      <c r="D2" s="5"/>
    </row>
    <row r="3" spans="1:4" ht="34" x14ac:dyDescent="0.2">
      <c r="A3" s="5"/>
      <c r="B3" s="8" t="s">
        <v>1</v>
      </c>
      <c r="C3" s="9"/>
      <c r="D3" s="5"/>
    </row>
    <row r="4" spans="1:4" ht="51" x14ac:dyDescent="0.2">
      <c r="A4" s="5"/>
      <c r="B4" s="8" t="s">
        <v>2</v>
      </c>
      <c r="C4" s="9"/>
      <c r="D4" s="5"/>
    </row>
    <row r="5" spans="1:4" ht="85" x14ac:dyDescent="0.2">
      <c r="A5" s="5"/>
      <c r="B5" s="8" t="s">
        <v>140</v>
      </c>
      <c r="C5" s="9"/>
      <c r="D5" s="5"/>
    </row>
    <row r="6" spans="1:4" ht="51" x14ac:dyDescent="0.2">
      <c r="A6" s="5"/>
      <c r="B6" s="8" t="s">
        <v>141</v>
      </c>
      <c r="C6" s="9"/>
      <c r="D6" s="5"/>
    </row>
    <row r="7" spans="1:4" ht="51" x14ac:dyDescent="0.2">
      <c r="A7" s="5"/>
      <c r="B7" s="8" t="s">
        <v>142</v>
      </c>
      <c r="C7" s="9"/>
      <c r="D7" s="5"/>
    </row>
    <row r="8" spans="1:4" ht="34" x14ac:dyDescent="0.2">
      <c r="A8" s="5"/>
      <c r="B8" s="8" t="s">
        <v>3</v>
      </c>
      <c r="C8" s="9"/>
      <c r="D8" s="5"/>
    </row>
    <row r="9" spans="1:4" ht="51" x14ac:dyDescent="0.2">
      <c r="A9" s="5"/>
      <c r="B9" s="10" t="s">
        <v>163</v>
      </c>
      <c r="C9" s="11"/>
      <c r="D9" s="5"/>
    </row>
    <row r="10" spans="1:4" ht="16" customHeight="1" x14ac:dyDescent="0.2">
      <c r="B10" s="12"/>
      <c r="C10" s="12"/>
    </row>
    <row r="11" spans="1:4" s="13" customFormat="1" x14ac:dyDescent="0.2">
      <c r="B11" s="14" t="s">
        <v>4</v>
      </c>
      <c r="C11" s="15" t="s">
        <v>5</v>
      </c>
    </row>
    <row r="12" spans="1:4" s="13" customFormat="1" ht="15" x14ac:dyDescent="0.2">
      <c r="B12" s="16"/>
      <c r="C12" s="17"/>
    </row>
    <row r="13" spans="1:4" s="13" customFormat="1" x14ac:dyDescent="0.2">
      <c r="B13" s="18" t="s">
        <v>6</v>
      </c>
      <c r="C13" s="19" t="s">
        <v>7</v>
      </c>
    </row>
    <row r="14" spans="1:4" s="22" customFormat="1" x14ac:dyDescent="0.2">
      <c r="A14" s="20"/>
      <c r="B14" s="21"/>
      <c r="C14" s="155"/>
      <c r="D14" s="20"/>
    </row>
    <row r="15" spans="1:4" s="22" customFormat="1" x14ac:dyDescent="0.2">
      <c r="A15" s="20"/>
      <c r="B15" s="351"/>
      <c r="C15" s="351"/>
      <c r="D15" s="20"/>
    </row>
    <row r="16" spans="1:4" s="22" customFormat="1" ht="23" customHeight="1" x14ac:dyDescent="0.2">
      <c r="A16" s="23"/>
      <c r="B16" s="24" t="s">
        <v>8</v>
      </c>
      <c r="C16" s="25"/>
      <c r="D16" s="23"/>
    </row>
    <row r="17" spans="1:4" s="22" customFormat="1" ht="23" customHeight="1" x14ac:dyDescent="0.2">
      <c r="A17" s="23"/>
      <c r="B17" s="139" t="s">
        <v>9</v>
      </c>
      <c r="C17" s="140"/>
      <c r="D17" s="23"/>
    </row>
    <row r="18" spans="1:4" s="22" customFormat="1" ht="35" customHeight="1" x14ac:dyDescent="0.2">
      <c r="A18" s="23"/>
      <c r="B18" s="141" t="s">
        <v>10</v>
      </c>
      <c r="C18" s="142"/>
      <c r="D18" s="23"/>
    </row>
    <row r="19" spans="1:4" s="22" customFormat="1" x14ac:dyDescent="0.2">
      <c r="A19" s="20"/>
      <c r="B19" s="27"/>
      <c r="C19" s="28"/>
      <c r="D19" s="20"/>
    </row>
    <row r="20" spans="1:4" s="22" customFormat="1" x14ac:dyDescent="0.2">
      <c r="A20" s="20"/>
      <c r="B20" s="27"/>
      <c r="C20" s="29"/>
      <c r="D20" s="20"/>
    </row>
    <row r="21" spans="1:4" s="22" customFormat="1" x14ac:dyDescent="0.2">
      <c r="A21" s="20"/>
      <c r="B21" s="27"/>
      <c r="C21" s="29"/>
      <c r="D21" s="20"/>
    </row>
    <row r="22" spans="1:4" s="22" customFormat="1" x14ac:dyDescent="0.2">
      <c r="A22" s="20"/>
      <c r="B22" s="27"/>
      <c r="C22" s="29"/>
      <c r="D22" s="20"/>
    </row>
    <row r="23" spans="1:4" s="22" customFormat="1" x14ac:dyDescent="0.2">
      <c r="A23" s="20"/>
      <c r="B23" s="27"/>
      <c r="C23" s="29"/>
      <c r="D23" s="20"/>
    </row>
    <row r="24" spans="1:4" s="22" customFormat="1" x14ac:dyDescent="0.2">
      <c r="A24" s="20"/>
      <c r="B24" s="27"/>
      <c r="C24" s="29"/>
      <c r="D24" s="20"/>
    </row>
    <row r="25" spans="1:4" s="22" customFormat="1" x14ac:dyDescent="0.2">
      <c r="A25" s="20"/>
      <c r="B25" s="27"/>
      <c r="C25" s="29"/>
      <c r="D25" s="20"/>
    </row>
    <row r="26" spans="1:4" s="22" customFormat="1" x14ac:dyDescent="0.2">
      <c r="A26" s="20"/>
      <c r="B26" s="27"/>
      <c r="C26" s="29"/>
      <c r="D26" s="20"/>
    </row>
    <row r="27" spans="1:4" s="22" customFormat="1" x14ac:dyDescent="0.2">
      <c r="A27" s="20"/>
      <c r="B27" s="27"/>
      <c r="C27" s="30"/>
      <c r="D27" s="20"/>
    </row>
    <row r="28" spans="1:4" s="22" customFormat="1" x14ac:dyDescent="0.2">
      <c r="A28" s="23"/>
      <c r="B28" s="31"/>
      <c r="C28" s="32">
        <f>SUM(C19:C27)</f>
        <v>0</v>
      </c>
      <c r="D28" s="23"/>
    </row>
    <row r="29" spans="1:4" s="22" customFormat="1" ht="35" customHeight="1" x14ac:dyDescent="0.2">
      <c r="A29" s="23"/>
      <c r="B29" s="143" t="s">
        <v>11</v>
      </c>
      <c r="C29" s="142"/>
      <c r="D29" s="23"/>
    </row>
    <row r="30" spans="1:4" s="22" customFormat="1" x14ac:dyDescent="0.2">
      <c r="A30" s="23"/>
      <c r="B30" s="27"/>
      <c r="C30" s="34"/>
      <c r="D30" s="23"/>
    </row>
    <row r="31" spans="1:4" s="22" customFormat="1" x14ac:dyDescent="0.2">
      <c r="A31" s="23"/>
      <c r="B31" s="27"/>
      <c r="C31" s="35"/>
      <c r="D31" s="23"/>
    </row>
    <row r="32" spans="1:4" s="22" customFormat="1" x14ac:dyDescent="0.2">
      <c r="A32" s="23"/>
      <c r="B32" s="27"/>
      <c r="C32" s="35"/>
      <c r="D32" s="23"/>
    </row>
    <row r="33" spans="1:5" s="22" customFormat="1" x14ac:dyDescent="0.2">
      <c r="A33" s="23"/>
      <c r="B33" s="36"/>
      <c r="C33" s="37">
        <f>SUM(C30:C32)</f>
        <v>0</v>
      </c>
      <c r="D33" s="23"/>
    </row>
    <row r="34" spans="1:5" s="22" customFormat="1" ht="25" customHeight="1" x14ac:dyDescent="0.2">
      <c r="A34" s="23"/>
      <c r="B34" s="144" t="s">
        <v>170</v>
      </c>
      <c r="C34" s="38"/>
      <c r="D34" s="332">
        <f>C28*5%</f>
        <v>0</v>
      </c>
      <c r="E34" s="151" t="str">
        <f>IF(C34&gt;D34,"Achtung: KSK-Betrag zu hoch kalkuliert!"," ")</f>
        <v xml:space="preserve"> </v>
      </c>
    </row>
    <row r="35" spans="1:5" s="22" customFormat="1" ht="23" customHeight="1" x14ac:dyDescent="0.2">
      <c r="A35" s="23"/>
      <c r="B35" s="145" t="s">
        <v>12</v>
      </c>
      <c r="C35" s="146">
        <f>C28+C33+C34</f>
        <v>0</v>
      </c>
      <c r="D35" s="23"/>
    </row>
    <row r="36" spans="1:5" s="42" customFormat="1" ht="23" customHeight="1" x14ac:dyDescent="0.2">
      <c r="A36" s="39"/>
      <c r="B36" s="40"/>
      <c r="C36" s="41"/>
      <c r="D36" s="39"/>
    </row>
    <row r="37" spans="1:5" s="22" customFormat="1" ht="23" customHeight="1" x14ac:dyDescent="0.2">
      <c r="A37" s="23"/>
      <c r="B37" s="352" t="s">
        <v>179</v>
      </c>
      <c r="C37" s="352"/>
      <c r="D37" s="23"/>
      <c r="E37" s="149" t="s">
        <v>183</v>
      </c>
    </row>
    <row r="38" spans="1:5" s="22" customFormat="1" ht="23" customHeight="1" x14ac:dyDescent="0.2">
      <c r="A38" s="23"/>
      <c r="B38" s="331" t="s">
        <v>178</v>
      </c>
      <c r="C38" s="35"/>
      <c r="D38" s="23"/>
      <c r="E38" s="150">
        <f>C35*9%</f>
        <v>0</v>
      </c>
    </row>
    <row r="39" spans="1:5" s="22" customFormat="1" ht="22" customHeight="1" x14ac:dyDescent="0.2">
      <c r="A39" s="23"/>
      <c r="B39" s="353" t="s">
        <v>13</v>
      </c>
      <c r="C39" s="353"/>
      <c r="D39" s="23"/>
      <c r="E39" s="150"/>
    </row>
    <row r="40" spans="1:5" s="22" customFormat="1" x14ac:dyDescent="0.2">
      <c r="A40" s="23"/>
      <c r="B40" s="27"/>
      <c r="C40" s="35"/>
      <c r="D40" s="23"/>
    </row>
    <row r="41" spans="1:5" s="22" customFormat="1" x14ac:dyDescent="0.2">
      <c r="A41" s="23"/>
      <c r="B41" s="27"/>
      <c r="C41" s="35"/>
      <c r="D41" s="23"/>
    </row>
    <row r="42" spans="1:5" s="22" customFormat="1" x14ac:dyDescent="0.2">
      <c r="A42" s="23"/>
      <c r="B42" s="27"/>
      <c r="C42" s="35"/>
      <c r="D42" s="23"/>
    </row>
    <row r="43" spans="1:5" s="22" customFormat="1" x14ac:dyDescent="0.2">
      <c r="A43" s="23"/>
      <c r="B43" s="27"/>
      <c r="C43" s="35"/>
      <c r="D43" s="23"/>
    </row>
    <row r="44" spans="1:5" s="22" customFormat="1" x14ac:dyDescent="0.2">
      <c r="A44" s="23"/>
      <c r="B44" s="27"/>
      <c r="C44" s="35"/>
      <c r="D44" s="23"/>
    </row>
    <row r="45" spans="1:5" s="22" customFormat="1" x14ac:dyDescent="0.25">
      <c r="A45" s="23"/>
      <c r="B45" s="43"/>
      <c r="C45" s="44">
        <f>SUM(C40:C44)</f>
        <v>0</v>
      </c>
      <c r="D45" s="23"/>
      <c r="E45" s="333" t="str">
        <f>IF(AND(C45&gt;0,C38&gt;0),"Achtung: entweder Sachausgabenpauschale ODER Sachausgaben!","")</f>
        <v/>
      </c>
    </row>
    <row r="46" spans="1:5" s="22" customFormat="1" ht="25" customHeight="1" x14ac:dyDescent="0.2">
      <c r="A46" s="23"/>
      <c r="B46" s="348" t="s">
        <v>160</v>
      </c>
      <c r="C46" s="348"/>
      <c r="D46" s="23"/>
    </row>
    <row r="47" spans="1:5" s="22" customFormat="1" x14ac:dyDescent="0.2">
      <c r="A47" s="23"/>
      <c r="B47" s="27"/>
      <c r="C47" s="35"/>
      <c r="D47" s="23"/>
    </row>
    <row r="48" spans="1:5" s="22" customFormat="1" x14ac:dyDescent="0.2">
      <c r="A48" s="23"/>
      <c r="B48" s="27"/>
      <c r="C48" s="35"/>
      <c r="D48" s="23"/>
    </row>
    <row r="49" spans="1:5" s="22" customFormat="1" x14ac:dyDescent="0.2">
      <c r="A49" s="23"/>
      <c r="B49" s="27"/>
      <c r="C49" s="35"/>
      <c r="D49" s="23"/>
    </row>
    <row r="50" spans="1:5" s="22" customFormat="1" x14ac:dyDescent="0.2">
      <c r="A50" s="23"/>
      <c r="B50" s="27"/>
      <c r="C50" s="35"/>
      <c r="D50" s="23"/>
    </row>
    <row r="51" spans="1:5" s="22" customFormat="1" x14ac:dyDescent="0.2">
      <c r="A51" s="23"/>
      <c r="B51" s="27"/>
      <c r="C51" s="38"/>
      <c r="D51" s="23"/>
    </row>
    <row r="52" spans="1:5" s="22" customFormat="1" x14ac:dyDescent="0.25">
      <c r="A52" s="23"/>
      <c r="B52" s="43"/>
      <c r="C52" s="44">
        <f>SUM(C47:C51)</f>
        <v>0</v>
      </c>
      <c r="D52" s="23"/>
      <c r="E52" s="333" t="str">
        <f>IF(AND(C52&gt;0,C38&gt;0),"Achtung: entweder Sachausgabenpauschale ODER Sachausgaben!","")</f>
        <v/>
      </c>
    </row>
    <row r="53" spans="1:5" s="22" customFormat="1" ht="24" customHeight="1" x14ac:dyDescent="0.2">
      <c r="A53" s="23"/>
      <c r="B53" s="348" t="s">
        <v>14</v>
      </c>
      <c r="C53" s="348"/>
      <c r="D53" s="23"/>
    </row>
    <row r="54" spans="1:5" s="22" customFormat="1" x14ac:dyDescent="0.2">
      <c r="A54" s="23"/>
      <c r="B54" s="27"/>
      <c r="C54" s="35"/>
      <c r="D54" s="23"/>
    </row>
    <row r="55" spans="1:5" s="22" customFormat="1" x14ac:dyDescent="0.2">
      <c r="A55" s="23"/>
      <c r="B55" s="27"/>
      <c r="C55" s="35"/>
      <c r="D55" s="23"/>
    </row>
    <row r="56" spans="1:5" s="22" customFormat="1" x14ac:dyDescent="0.2">
      <c r="A56" s="23"/>
      <c r="B56" s="27"/>
      <c r="C56" s="35"/>
      <c r="D56" s="23"/>
    </row>
    <row r="57" spans="1:5" s="22" customFormat="1" x14ac:dyDescent="0.2">
      <c r="A57" s="23"/>
      <c r="B57" s="27"/>
      <c r="C57" s="35"/>
      <c r="D57" s="23"/>
    </row>
    <row r="58" spans="1:5" s="22" customFormat="1" x14ac:dyDescent="0.2">
      <c r="A58" s="23"/>
      <c r="B58" s="27"/>
      <c r="C58" s="38"/>
      <c r="D58" s="23"/>
    </row>
    <row r="59" spans="1:5" s="22" customFormat="1" x14ac:dyDescent="0.25">
      <c r="A59" s="23"/>
      <c r="B59" s="43"/>
      <c r="C59" s="44">
        <f>SUM(C54:C58)</f>
        <v>0</v>
      </c>
      <c r="D59" s="23"/>
      <c r="E59" s="333" t="str">
        <f>IF(AND(C59&gt;0,C38&gt;0),"Achtung: entweder Sachausgabenpauschale ODER Sachausgaben!","")</f>
        <v/>
      </c>
    </row>
    <row r="60" spans="1:5" s="22" customFormat="1" ht="24" customHeight="1" x14ac:dyDescent="0.2">
      <c r="A60" s="23"/>
      <c r="B60" s="348" t="s">
        <v>15</v>
      </c>
      <c r="C60" s="348"/>
      <c r="D60" s="23"/>
    </row>
    <row r="61" spans="1:5" s="22" customFormat="1" x14ac:dyDescent="0.2">
      <c r="A61" s="23"/>
      <c r="B61" s="27"/>
      <c r="C61" s="35"/>
      <c r="D61" s="23"/>
    </row>
    <row r="62" spans="1:5" s="22" customFormat="1" x14ac:dyDescent="0.2">
      <c r="A62" s="23"/>
      <c r="B62" s="27"/>
      <c r="C62" s="35"/>
      <c r="D62" s="23"/>
    </row>
    <row r="63" spans="1:5" s="22" customFormat="1" x14ac:dyDescent="0.2">
      <c r="A63" s="23"/>
      <c r="B63" s="27"/>
      <c r="C63" s="35"/>
      <c r="D63" s="23"/>
    </row>
    <row r="64" spans="1:5" s="22" customFormat="1" x14ac:dyDescent="0.2">
      <c r="A64" s="23"/>
      <c r="B64" s="27"/>
      <c r="C64" s="38"/>
      <c r="D64" s="23"/>
    </row>
    <row r="65" spans="1:5" s="22" customFormat="1" x14ac:dyDescent="0.25">
      <c r="A65" s="23"/>
      <c r="B65" s="43"/>
      <c r="C65" s="44">
        <f>SUM(C61:C64)</f>
        <v>0</v>
      </c>
      <c r="D65" s="23"/>
      <c r="E65" s="333" t="str">
        <f>IF(AND(C65&gt;0,C38&gt;0),"Achtung: entweder Sachausgabenpauschale ODER Sachausgaben!","")</f>
        <v/>
      </c>
    </row>
    <row r="66" spans="1:5" s="22" customFormat="1" ht="24" customHeight="1" x14ac:dyDescent="0.2">
      <c r="A66" s="23"/>
      <c r="B66" s="348" t="s">
        <v>16</v>
      </c>
      <c r="C66" s="348"/>
      <c r="D66" s="23"/>
    </row>
    <row r="67" spans="1:5" s="22" customFormat="1" x14ac:dyDescent="0.2">
      <c r="A67" s="23"/>
      <c r="B67" s="27"/>
      <c r="C67" s="35"/>
      <c r="D67" s="23"/>
    </row>
    <row r="68" spans="1:5" s="22" customFormat="1" x14ac:dyDescent="0.2">
      <c r="A68" s="23"/>
      <c r="B68" s="27"/>
      <c r="C68" s="38"/>
      <c r="D68" s="23"/>
    </row>
    <row r="69" spans="1:5" s="22" customFormat="1" x14ac:dyDescent="0.25">
      <c r="A69" s="23"/>
      <c r="B69" s="43"/>
      <c r="C69" s="44">
        <f>SUM(C67:C68)</f>
        <v>0</v>
      </c>
      <c r="D69" s="23"/>
      <c r="E69" s="333" t="str">
        <f>IF(AND(C69&gt;0,C38&gt;0),"Achtung: entweder Sachausgabenpauschale ODER Sachausgaben!","")</f>
        <v/>
      </c>
    </row>
    <row r="70" spans="1:5" s="22" customFormat="1" ht="24" customHeight="1" x14ac:dyDescent="0.2">
      <c r="A70" s="23"/>
      <c r="B70" s="348" t="s">
        <v>161</v>
      </c>
      <c r="C70" s="348"/>
      <c r="D70" s="23"/>
    </row>
    <row r="71" spans="1:5" s="22" customFormat="1" x14ac:dyDescent="0.2">
      <c r="A71" s="23"/>
      <c r="B71" s="27"/>
      <c r="C71" s="35"/>
      <c r="D71" s="23"/>
    </row>
    <row r="72" spans="1:5" s="22" customFormat="1" x14ac:dyDescent="0.2">
      <c r="A72" s="23"/>
      <c r="B72" s="27"/>
      <c r="C72" s="35"/>
      <c r="D72" s="23"/>
    </row>
    <row r="73" spans="1:5" s="22" customFormat="1" x14ac:dyDescent="0.2">
      <c r="A73" s="23"/>
      <c r="B73" s="27"/>
      <c r="C73" s="35"/>
      <c r="D73" s="23"/>
    </row>
    <row r="74" spans="1:5" s="22" customFormat="1" x14ac:dyDescent="0.2">
      <c r="A74" s="23"/>
      <c r="B74" s="27"/>
      <c r="C74" s="38"/>
      <c r="D74" s="23"/>
    </row>
    <row r="75" spans="1:5" s="22" customFormat="1" x14ac:dyDescent="0.25">
      <c r="A75" s="23"/>
      <c r="B75" s="45"/>
      <c r="C75" s="32">
        <f>SUM(C71:C74)</f>
        <v>0</v>
      </c>
      <c r="D75" s="23"/>
      <c r="E75" s="333" t="str">
        <f>IF(AND(C75&gt;0,C38&gt;0),"Achtung: entweder Sachausgabenpauschale ODER Sachausgaben!","")</f>
        <v/>
      </c>
    </row>
    <row r="76" spans="1:5" s="22" customFormat="1" ht="23" customHeight="1" x14ac:dyDescent="0.2">
      <c r="A76" s="23"/>
      <c r="B76" s="147" t="s">
        <v>17</v>
      </c>
      <c r="C76" s="148">
        <f>SUM(C38,C45,C52,C59,C65,C69,C75)</f>
        <v>0</v>
      </c>
      <c r="D76" s="46">
        <f>C35*9%</f>
        <v>0</v>
      </c>
      <c r="E76" s="151" t="str">
        <f>IF(C76&gt;E38,"Achtung: Sachausgabenpauschale nicht anwendbar!"," ")</f>
        <v xml:space="preserve"> </v>
      </c>
    </row>
    <row r="77" spans="1:5" s="22" customFormat="1" ht="22" customHeight="1" x14ac:dyDescent="0.2">
      <c r="A77" s="23"/>
      <c r="B77" s="47" t="s">
        <v>18</v>
      </c>
      <c r="C77" s="48">
        <f>C35+C76</f>
        <v>0</v>
      </c>
      <c r="D77" s="23">
        <f>C77*0.75</f>
        <v>0</v>
      </c>
    </row>
    <row r="78" spans="1:5" s="22" customFormat="1" ht="20" customHeight="1" x14ac:dyDescent="0.2">
      <c r="A78" s="23"/>
      <c r="B78" s="349"/>
      <c r="C78" s="349"/>
      <c r="D78" s="23"/>
    </row>
    <row r="79" spans="1:5" s="49" customFormat="1" ht="23" customHeight="1" x14ac:dyDescent="0.2">
      <c r="A79" s="23"/>
      <c r="B79" s="350" t="s">
        <v>19</v>
      </c>
      <c r="C79" s="350"/>
      <c r="D79" s="23"/>
    </row>
    <row r="80" spans="1:5" s="22" customFormat="1" ht="23" customHeight="1" x14ac:dyDescent="0.2">
      <c r="A80" s="23"/>
      <c r="B80" s="346" t="s">
        <v>20</v>
      </c>
      <c r="C80" s="346"/>
      <c r="D80" s="23"/>
    </row>
    <row r="81" spans="1:8" s="22" customFormat="1" ht="18" customHeight="1" x14ac:dyDescent="0.2">
      <c r="A81" s="23"/>
      <c r="B81" s="50" t="s">
        <v>21</v>
      </c>
      <c r="C81" s="35"/>
      <c r="D81" s="23"/>
    </row>
    <row r="82" spans="1:8" s="22" customFormat="1" ht="16" customHeight="1" x14ac:dyDescent="0.2">
      <c r="A82" s="23"/>
      <c r="B82" s="50" t="s">
        <v>22</v>
      </c>
      <c r="C82" s="35"/>
      <c r="D82" s="23"/>
    </row>
    <row r="83" spans="1:8" s="22" customFormat="1" ht="17" x14ac:dyDescent="0.2">
      <c r="A83" s="20"/>
      <c r="B83" s="51" t="s">
        <v>23</v>
      </c>
      <c r="C83" s="52">
        <f>C33</f>
        <v>0</v>
      </c>
      <c r="D83" s="53">
        <f>C104/10</f>
        <v>0</v>
      </c>
      <c r="E83" s="54" t="str">
        <f>IF(C83&gt;D83,"Achtung, Ehrenamtsanteil übersteigt 10% der Gesamtkosten!","")</f>
        <v/>
      </c>
      <c r="F83" s="54"/>
    </row>
    <row r="84" spans="1:8" s="22" customFormat="1" ht="22" customHeight="1" x14ac:dyDescent="0.2">
      <c r="A84" s="23"/>
      <c r="B84" s="55" t="s">
        <v>24</v>
      </c>
      <c r="C84" s="56">
        <f>SUM(C79:C83)</f>
        <v>0</v>
      </c>
      <c r="D84" s="23"/>
    </row>
    <row r="85" spans="1:8" s="22" customFormat="1" ht="9" customHeight="1" x14ac:dyDescent="0.2">
      <c r="A85" s="23"/>
      <c r="B85" s="57"/>
      <c r="C85" s="58"/>
      <c r="D85" s="23"/>
    </row>
    <row r="86" spans="1:8" s="22" customFormat="1" ht="22" customHeight="1" x14ac:dyDescent="0.2">
      <c r="A86" s="23"/>
      <c r="B86" s="346" t="s">
        <v>25</v>
      </c>
      <c r="C86" s="346"/>
      <c r="D86" s="23"/>
    </row>
    <row r="87" spans="1:8" s="22" customFormat="1" ht="36" customHeight="1" x14ac:dyDescent="0.2">
      <c r="A87" s="23"/>
      <c r="B87" s="325" t="s">
        <v>162</v>
      </c>
      <c r="C87" s="326"/>
      <c r="D87" s="23"/>
    </row>
    <row r="88" spans="1:8" s="22" customFormat="1" ht="18" customHeight="1" x14ac:dyDescent="0.2">
      <c r="A88" s="23"/>
      <c r="B88" s="51" t="s">
        <v>26</v>
      </c>
      <c r="C88" s="59"/>
      <c r="D88" s="23"/>
    </row>
    <row r="89" spans="1:8" s="22" customFormat="1" ht="16" customHeight="1" x14ac:dyDescent="0.2">
      <c r="A89" s="23"/>
      <c r="B89" s="26" t="s">
        <v>27</v>
      </c>
      <c r="C89" s="60"/>
      <c r="D89" s="23"/>
    </row>
    <row r="90" spans="1:8" s="22" customFormat="1" x14ac:dyDescent="0.2">
      <c r="A90" s="23"/>
      <c r="B90" s="27"/>
      <c r="C90" s="34"/>
      <c r="D90" s="23"/>
    </row>
    <row r="91" spans="1:8" s="22" customFormat="1" x14ac:dyDescent="0.2">
      <c r="A91" s="23"/>
      <c r="B91" s="27"/>
      <c r="C91" s="61"/>
      <c r="D91" s="23"/>
    </row>
    <row r="92" spans="1:8" s="42" customFormat="1" x14ac:dyDescent="0.2">
      <c r="A92" s="39"/>
      <c r="B92" s="62"/>
      <c r="C92" s="63">
        <f>SUM(C90:C91)</f>
        <v>0</v>
      </c>
      <c r="D92" s="39"/>
    </row>
    <row r="93" spans="1:8" s="22" customFormat="1" ht="17" x14ac:dyDescent="0.2">
      <c r="A93" s="23"/>
      <c r="B93" s="33" t="s">
        <v>28</v>
      </c>
      <c r="C93" s="60"/>
      <c r="D93" s="23"/>
    </row>
    <row r="94" spans="1:8" s="49" customFormat="1" x14ac:dyDescent="0.2">
      <c r="A94" s="23"/>
      <c r="B94" s="27"/>
      <c r="C94" s="34"/>
      <c r="D94" s="23"/>
      <c r="E94" s="22"/>
      <c r="F94" s="22"/>
      <c r="G94" s="22"/>
      <c r="H94" s="22"/>
    </row>
    <row r="95" spans="1:8" s="49" customFormat="1" x14ac:dyDescent="0.2">
      <c r="A95" s="23"/>
      <c r="B95" s="27"/>
      <c r="C95" s="34"/>
      <c r="D95" s="23"/>
      <c r="E95" s="22"/>
      <c r="F95" s="22"/>
      <c r="G95" s="22"/>
      <c r="H95" s="22"/>
    </row>
    <row r="96" spans="1:8" s="49" customFormat="1" x14ac:dyDescent="0.2">
      <c r="A96" s="23"/>
      <c r="B96" s="27"/>
      <c r="C96" s="34"/>
      <c r="D96" s="23"/>
      <c r="E96" s="22"/>
      <c r="F96" s="22"/>
      <c r="G96" s="22"/>
      <c r="H96" s="22"/>
    </row>
    <row r="97" spans="1:8" s="49" customFormat="1" x14ac:dyDescent="0.2">
      <c r="A97" s="23"/>
      <c r="B97" s="27"/>
      <c r="C97" s="38"/>
      <c r="D97" s="23"/>
      <c r="E97" s="22"/>
      <c r="F97" s="22"/>
      <c r="G97" s="22"/>
      <c r="H97" s="22"/>
    </row>
    <row r="98" spans="1:8" s="49" customFormat="1" x14ac:dyDescent="0.2">
      <c r="A98" s="64"/>
      <c r="B98" s="51"/>
      <c r="C98" s="32">
        <f>SUM(C94:C97)</f>
        <v>0</v>
      </c>
      <c r="D98" s="64"/>
    </row>
    <row r="99" spans="1:8" s="49" customFormat="1" ht="16" customHeight="1" x14ac:dyDescent="0.2">
      <c r="A99" s="23"/>
      <c r="B99" s="65" t="s">
        <v>29</v>
      </c>
      <c r="C99" s="60"/>
      <c r="D99" s="23"/>
      <c r="E99" s="22"/>
      <c r="F99" s="22"/>
      <c r="G99" s="22"/>
      <c r="H99" s="22"/>
    </row>
    <row r="100" spans="1:8" s="49" customFormat="1" x14ac:dyDescent="0.2">
      <c r="A100" s="23"/>
      <c r="B100" s="27"/>
      <c r="C100" s="66"/>
      <c r="D100" s="23"/>
      <c r="E100" s="22"/>
      <c r="F100" s="22"/>
      <c r="G100" s="22"/>
      <c r="H100" s="22"/>
    </row>
    <row r="101" spans="1:8" s="22" customFormat="1" ht="22" customHeight="1" x14ac:dyDescent="0.2">
      <c r="A101" s="23"/>
      <c r="B101" s="55" t="s">
        <v>30</v>
      </c>
      <c r="C101" s="56">
        <f>SUM(C88,C92,C98,C100)</f>
        <v>0</v>
      </c>
      <c r="D101" s="23"/>
    </row>
    <row r="102" spans="1:8" s="22" customFormat="1" ht="25" customHeight="1" x14ac:dyDescent="0.2">
      <c r="A102" s="23"/>
      <c r="B102" s="67"/>
      <c r="C102" s="68" t="str">
        <f>IF(OR(C103&gt;D77,C103&gt;10000),"Achtung: maximaler Förderbetrag überschritten!"," ")</f>
        <v xml:space="preserve"> </v>
      </c>
      <c r="D102" s="69" t="e">
        <f>C103/(C104/100)</f>
        <v>#DIV/0!</v>
      </c>
    </row>
    <row r="103" spans="1:8" s="22" customFormat="1" ht="38" customHeight="1" x14ac:dyDescent="0.2">
      <c r="A103" s="23"/>
      <c r="B103" s="70" t="s">
        <v>159</v>
      </c>
      <c r="C103" s="71">
        <f>C77-C84-C101</f>
        <v>0</v>
      </c>
      <c r="D103" s="23"/>
      <c r="E103" s="347" t="s">
        <v>137</v>
      </c>
      <c r="F103" s="49"/>
      <c r="G103" s="49"/>
      <c r="H103" s="49"/>
    </row>
    <row r="104" spans="1:8" s="22" customFormat="1" ht="25.5" customHeight="1" thickBot="1" x14ac:dyDescent="0.25">
      <c r="A104" s="23"/>
      <c r="B104" s="72" t="s">
        <v>31</v>
      </c>
      <c r="C104" s="73">
        <f>SUM(C84+C101+C103)</f>
        <v>0</v>
      </c>
      <c r="D104" s="23"/>
      <c r="E104" s="347"/>
    </row>
    <row r="105" spans="1:8" s="75" customFormat="1" ht="17" x14ac:dyDescent="0.15">
      <c r="A105" s="1"/>
      <c r="B105" s="74" t="s">
        <v>181</v>
      </c>
      <c r="C105" s="3"/>
      <c r="D105" s="1"/>
      <c r="E105" s="2"/>
      <c r="F105" s="2"/>
      <c r="G105" s="2"/>
      <c r="H105" s="2"/>
    </row>
  </sheetData>
  <sheetProtection algorithmName="SHA-512" hashValue="nO+0pqyNchD70bqixZ3bO7EDkJg5b3yabIzAGzD459uOy81jfy6iX2CuRV3Gpt1G49cyXpPDdcOXiaTSDldBsQ==" saltValue="51qpCXOQWNrH9ZU6FN8/ZQ==" spinCount="100000" sheet="1" objects="1" scenarios="1"/>
  <mergeCells count="13">
    <mergeCell ref="B15:C15"/>
    <mergeCell ref="B37:C37"/>
    <mergeCell ref="B39:C39"/>
    <mergeCell ref="B46:C46"/>
    <mergeCell ref="B53:C53"/>
    <mergeCell ref="B80:C80"/>
    <mergeCell ref="B86:C86"/>
    <mergeCell ref="E103:E104"/>
    <mergeCell ref="B60:C60"/>
    <mergeCell ref="B66:C66"/>
    <mergeCell ref="B70:C70"/>
    <mergeCell ref="B78:C78"/>
    <mergeCell ref="B79:C79"/>
  </mergeCells>
  <dataValidations count="2">
    <dataValidation type="decimal" operator="greaterThanOrEqual" allowBlank="1" showInputMessage="1" showErrorMessage="1" error="Bitte geben Sie eine Zahl ein." sqref="C19:C27 C30:C32 C34 C40:C44 C47:C51 C54:C58 C61:C64 C67:C68 C71:C74 C81:C82 C88 C90:C91 C94:C97 C100" xr:uid="{00000000-0002-0000-0000-000000000000}">
      <formula1>0</formula1>
      <formula2>0</formula2>
    </dataValidation>
    <dataValidation type="date" allowBlank="1" showInputMessage="1" showErrorMessage="1" error="Bitte geben Sie das Ausstellungsdatum ein (TT.MM.JJJJ)" sqref="C12" xr:uid="{00000000-0002-0000-0000-000001000000}">
      <formula1>44561</formula1>
      <formula2>71588</formula2>
    </dataValidation>
  </dataValidations>
  <pageMargins left="0.70833333333333304" right="0.70833333333333304" top="0.62916666666666698" bottom="0.39374999999999999" header="0.31527777777777799" footer="0.31527777777777799"/>
  <pageSetup paperSize="9" scale="46" fitToHeight="2" orientation="portrait" horizontalDpi="300" verticalDpi="300"/>
  <headerFooter>
    <oddHeader>&amp;L&amp;"Calibri (Textkörper),Fett"&amp;12&amp;K000000Anlage 2&amp;R&amp;"Calibri (Textkörper),Fett"&amp;12&amp;KD8117DLandesverband der Kunstschulen Niedersachsen e. V.</oddHeader>
    <oddFooter>&amp;CSeite &amp;P&amp;R&amp;A</oddFooter>
  </headerFooter>
  <rowBreaks count="1" manualBreakCount="1">
    <brk id="44" max="16383" man="1"/>
  </rowBreaks>
  <legacyDrawing r:id="rId1"/>
</worksheet>
</file>

<file path=docProps/app.xml><?xml version="1.0" encoding="utf-8"?>
<Properties xmlns="http://schemas.openxmlformats.org/officeDocument/2006/extended-properties" xmlns:vt="http://schemas.openxmlformats.org/officeDocument/2006/docPropsVTypes">
  <Template/>
  <TotalTime>30</TotalTime>
  <Application>Microsoft Macintosh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Erläuterungen zu den Formularen</vt:lpstr>
      <vt:lpstr>Einnahmen</vt:lpstr>
      <vt:lpstr>Ausgaben</vt:lpstr>
      <vt:lpstr>Deckmantel</vt:lpstr>
      <vt:lpstr>AuFi</vt:lpstr>
      <vt:lpstr>AuFi!Druckbereich</vt:lpstr>
      <vt:lpstr>Ausgaben!Druckbereich</vt:lpstr>
      <vt:lpstr>Deckmantel!Druckbereich</vt:lpstr>
      <vt:lpstr>Einnahmen!Druckbereich</vt:lpstr>
      <vt:lpstr>Ausgaben!Drucktitel</vt:lpstr>
      <vt:lpstr>Einnahmen!Drucktitel</vt:lpstr>
    </vt:vector>
  </TitlesOfParts>
  <Company>Niedersachsen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Landesverband der Kunstschulen</dc:creator>
  <dc:description/>
  <cp:lastModifiedBy>Stefanie Koch</cp:lastModifiedBy>
  <cp:revision>12</cp:revision>
  <cp:lastPrinted>2024-06-14T09:17:07Z</cp:lastPrinted>
  <dcterms:created xsi:type="dcterms:W3CDTF">2001-07-19T14:39:26Z</dcterms:created>
  <dcterms:modified xsi:type="dcterms:W3CDTF">2026-08-13T11:22:28Z</dcterms:modified>
  <dc:language>de-DE</dc:language>
</cp:coreProperties>
</file>