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014BD717-351D-4B69-8D4E-185649CF172E}" xr6:coauthVersionLast="36" xr6:coauthVersionMax="36" xr10:uidLastSave="{00000000-0000-0000-0000-000000000000}"/>
  <bookViews>
    <workbookView xWindow="0" yWindow="0" windowWidth="28800" windowHeight="11625" xr2:uid="{C29A4A3A-06FD-448E-AB10-B6875FAF3692}"/>
  </bookViews>
  <sheets>
    <sheet name="FR_JKS_aufhole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E16" i="2" l="1"/>
  <c r="E19" i="2"/>
  <c r="G19" i="2" s="1"/>
  <c r="E18" i="2"/>
  <c r="E17" i="2"/>
  <c r="E10" i="2"/>
  <c r="E9" i="2"/>
  <c r="G9" i="2" s="1"/>
  <c r="E8" i="2"/>
  <c r="E7" i="2"/>
  <c r="G7" i="2" s="1"/>
  <c r="F19" i="2"/>
  <c r="F18" i="2"/>
  <c r="F17" i="2"/>
  <c r="F16" i="2"/>
  <c r="F10" i="2"/>
  <c r="F8" i="2"/>
  <c r="F7" i="2"/>
  <c r="G17" i="2" l="1"/>
  <c r="G8" i="2"/>
  <c r="G18" i="2"/>
  <c r="G16" i="2"/>
  <c r="G20" i="2" s="1"/>
  <c r="G10" i="2"/>
  <c r="G11" i="2" l="1"/>
  <c r="G22" i="2" s="1"/>
</calcChain>
</file>

<file path=xl/sharedStrings.xml><?xml version="1.0" encoding="utf-8"?>
<sst xmlns="http://schemas.openxmlformats.org/spreadsheetml/2006/main" count="34" uniqueCount="22">
  <si>
    <t>Tage</t>
  </si>
  <si>
    <t>Förderbetrag</t>
  </si>
  <si>
    <t>Kursaktivität vor Ort</t>
  </si>
  <si>
    <t>Förderung Kurse vor Ort</t>
  </si>
  <si>
    <t>Förderung Kurs auswärts</t>
  </si>
  <si>
    <t xml:space="preserve">Gesamtfördersumme Kurs </t>
  </si>
  <si>
    <t>TN Festbetrag</t>
  </si>
  <si>
    <t>Festbetrag Honorar</t>
  </si>
  <si>
    <r>
      <t xml:space="preserve">TN-Anzahl </t>
    </r>
    <r>
      <rPr>
        <sz val="11"/>
        <color theme="1"/>
        <rFont val="Calibri"/>
        <family val="2"/>
        <scheme val="minor"/>
      </rPr>
      <t>(mind. 6)</t>
    </r>
  </si>
  <si>
    <r>
      <t xml:space="preserve">Anzahl HK </t>
    </r>
    <r>
      <rPr>
        <sz val="11"/>
        <color theme="1"/>
        <rFont val="Calibri"/>
        <family val="2"/>
        <scheme val="minor"/>
      </rPr>
      <t>(max. 1 je 6 TN)</t>
    </r>
  </si>
  <si>
    <t xml:space="preserve">Kursaktivität auswärts </t>
  </si>
  <si>
    <t>Förderrechner "Jugendkunstschulen holen auf" für Kursaktivitäten</t>
  </si>
  <si>
    <t>1,5 Stunden (90 Min.)</t>
  </si>
  <si>
    <t>4,5 Stunden (270 Min.)</t>
  </si>
  <si>
    <t>6 Stunden (360 Min.)</t>
  </si>
  <si>
    <t>3 Stunden (180 Min.)</t>
  </si>
  <si>
    <r>
      <rPr>
        <b/>
        <sz val="11"/>
        <color theme="1"/>
        <rFont val="Calibri"/>
        <family val="2"/>
        <scheme val="minor"/>
      </rPr>
      <t>Anzahl HK</t>
    </r>
    <r>
      <rPr>
        <sz val="11"/>
        <color theme="1"/>
        <rFont val="Calibri"/>
        <family val="2"/>
        <scheme val="minor"/>
      </rPr>
      <t xml:space="preserve"> (max. 1 je 6 TN)</t>
    </r>
  </si>
  <si>
    <t>Ihre Angaben</t>
  </si>
  <si>
    <t>Summe Festbeträge</t>
  </si>
  <si>
    <t>Bitte beachten: Wenn Sie mehrere Kurse gleicher Dauer in einem Projektantrag  bündeln wollen, können Sie</t>
  </si>
  <si>
    <t>Dauer je Tag</t>
  </si>
  <si>
    <t>im Formular entweder zusätzliche Zeilen kopieren und einfügen oder je Einheit ein eigenes Rechenblatt ausfüllen.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</si>
</sst>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4" xfId="0" applyFont="1" applyBorder="1"/>
    <xf numFmtId="0" fontId="0" fillId="0" borderId="7" xfId="0" applyBorder="1"/>
    <xf numFmtId="0" fontId="1" fillId="0" borderId="6" xfId="0" applyFont="1" applyBorder="1"/>
    <xf numFmtId="0" fontId="4" fillId="0" borderId="7" xfId="0" applyFont="1" applyBorder="1"/>
    <xf numFmtId="0" fontId="5" fillId="0" borderId="0" xfId="0" applyFont="1"/>
    <xf numFmtId="0" fontId="2" fillId="0" borderId="9" xfId="0" applyFont="1" applyBorder="1"/>
    <xf numFmtId="0" fontId="5" fillId="0" borderId="10" xfId="0" applyFont="1" applyBorder="1"/>
    <xf numFmtId="1" fontId="4" fillId="0" borderId="0" xfId="0" applyNumberFormat="1" applyFont="1" applyBorder="1"/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2" borderId="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" fontId="6" fillId="2" borderId="0" xfId="0" applyNumberFormat="1" applyFont="1" applyFill="1" applyBorder="1"/>
    <xf numFmtId="1" fontId="0" fillId="2" borderId="5" xfId="0" applyNumberForma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4" fillId="2" borderId="7" xfId="0" applyFont="1" applyFill="1" applyBorder="1"/>
    <xf numFmtId="0" fontId="5" fillId="2" borderId="11" xfId="0" applyFont="1" applyFill="1" applyBorder="1"/>
    <xf numFmtId="0" fontId="1" fillId="0" borderId="0" xfId="0" applyFont="1" applyBorder="1"/>
    <xf numFmtId="0" fontId="0" fillId="2" borderId="2" xfId="0" applyFill="1" applyBorder="1"/>
    <xf numFmtId="0" fontId="0" fillId="2" borderId="3" xfId="0" applyFill="1" applyBorder="1"/>
    <xf numFmtId="0" fontId="1" fillId="2" borderId="0" xfId="0" applyFont="1" applyFill="1" applyBorder="1"/>
    <xf numFmtId="0" fontId="0" fillId="2" borderId="5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</xdr:colOff>
      <xdr:row>2</xdr:row>
      <xdr:rowOff>9525</xdr:rowOff>
    </xdr:from>
    <xdr:to>
      <xdr:col>8</xdr:col>
      <xdr:colOff>4657725</xdr:colOff>
      <xdr:row>21</xdr:row>
      <xdr:rowOff>238125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F5274A6-7E4B-4BFB-8481-A9E8029AC630}"/>
            </a:ext>
          </a:extLst>
        </xdr:cNvPr>
        <xdr:cNvSpPr txBox="1"/>
      </xdr:nvSpPr>
      <xdr:spPr>
        <a:xfrm>
          <a:off x="7153274" y="542925"/>
          <a:ext cx="4591051" cy="486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u="sng"/>
            <a:t>So nutzen Sie den Förderrechner für Kursaktivitäten</a:t>
          </a:r>
        </a:p>
        <a:p>
          <a:r>
            <a:rPr lang="de-DE" sz="1200" b="1"/>
            <a:t>Bitte ändern Sie</a:t>
          </a:r>
          <a:r>
            <a:rPr lang="de-DE" sz="1200" b="1" baseline="0"/>
            <a:t> ausschließlich die blauen Nullen entsprechend diesen Hinweisen:</a:t>
          </a:r>
        </a:p>
        <a:p>
          <a:endParaRPr lang="de-DE" sz="400" b="1"/>
        </a:p>
        <a:p>
          <a:r>
            <a:rPr lang="de-DE" sz="1100" b="1"/>
            <a:t>1. Entscheiden Sie, ob Ihre Aktivität vorwiegend vor Ort stattfindet oder ob es sich um eine Auswärtstätigkeit handelt. Verwenden</a:t>
          </a:r>
          <a:r>
            <a:rPr lang="de-DE" sz="1100" b="1" baseline="0"/>
            <a:t> Sie die entsprechende Tabelle für die folgenden Schritte.</a:t>
          </a:r>
          <a:endParaRPr lang="de-DE" sz="1100" b="1"/>
        </a:p>
        <a:p>
          <a:r>
            <a:rPr lang="de-DE" sz="1100" b="0"/>
            <a:t>Es handelt sich nur</a:t>
          </a:r>
          <a:r>
            <a:rPr lang="de-DE" sz="1100" b="0" baseline="0"/>
            <a:t> um eine Auswärtstätigkeit, wenn die Teilnehmenden für die Kursaktivität anreisen müssen.  </a:t>
          </a:r>
        </a:p>
        <a:p>
          <a:endParaRPr lang="de-DE" sz="400" b="0"/>
        </a:p>
        <a:p>
          <a:r>
            <a:rPr lang="de-DE" sz="1100" b="1"/>
            <a:t>2. Entscheiden Sie</a:t>
          </a:r>
          <a:r>
            <a:rPr lang="de-DE" sz="1100" b="1" baseline="0"/>
            <a:t>, wie viele Angebotstunden Sie pro Tag  verwirklichen  und tragen die Anzahl der Tage in die entsprechende Zeile der Spalte "Tage" ein. </a:t>
          </a:r>
          <a:r>
            <a:rPr lang="de-DE" sz="1100" baseline="0"/>
            <a:t>Verwenden Sie ausschließlich ganze natürliche Zahlen. Wenn Sie einen von den in den Zeilen abweichenden Stundenumfang umsetzen, wählen Sie bitte die Zeile mit der nächstkleineren Stundenzahl. (z.B. 1,5 Stunden bei 2 Stunden, 4,5 Stunden bei 5,5 Stunden usw.)</a:t>
          </a:r>
        </a:p>
        <a:p>
          <a:endParaRPr lang="de-DE" sz="400" b="1" baseline="0"/>
        </a:p>
        <a:p>
          <a:r>
            <a:rPr lang="de-DE" sz="1100" b="1" baseline="0"/>
            <a:t>3. Tragen Sie die Anzahl der Teilnehmenden in die  Spalte "TN-Anzahl" der gleichen Zeile ein.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Verwenden Sie ausschließlich ganze natürliche Zahlen. </a:t>
          </a:r>
        </a:p>
        <a:p>
          <a:br>
            <a:rPr lang="de-DE" sz="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Tragen Sie die Anzahl der eingesetzten Honorarkräfte in die Spalte "Anzahl HK" der gleichen Zeile ein.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Verwenden Sie ausschließlich ganze natürliche Zahlen.</a:t>
          </a:r>
          <a:endParaRPr lang="de-DE" sz="1100" b="1" baseline="0"/>
        </a:p>
        <a:p>
          <a:endParaRPr lang="de-DE" sz="400" b="1" baseline="0"/>
        </a:p>
        <a:p>
          <a:r>
            <a:rPr lang="de-DE" sz="1100" b="1" baseline="0"/>
            <a:t>5. Die Tabelle rechnet jetzt automatisch Ihre Fördersumme aus, übertragen Sie den Wert unter "Gesamtfördersumme Kurs" in die Interessenbekundung/den Antrag.</a:t>
          </a:r>
          <a:endParaRPr lang="de-DE" sz="1100" b="1"/>
        </a:p>
        <a:p>
          <a:r>
            <a:rPr lang="de-DE" sz="1100"/>
            <a:t>Sie können mehrere Einzelaktivitäten</a:t>
          </a:r>
          <a:r>
            <a:rPr lang="de-DE" sz="1100" baseline="0"/>
            <a:t> (auch unterschiedlicher Dauer sowie Kursaktivitäten vor Ort und Auswärtstätigkeiten in einer Interessensbekundung bündeln).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E323-EE8A-4AFB-BA32-DE093AD57A56}">
  <dimension ref="A1:I22"/>
  <sheetViews>
    <sheetView tabSelected="1" workbookViewId="0">
      <selection activeCell="A3" sqref="A3"/>
    </sheetView>
  </sheetViews>
  <sheetFormatPr baseColWidth="10" defaultRowHeight="15" x14ac:dyDescent="0.25"/>
  <cols>
    <col min="1" max="1" width="22.7109375" customWidth="1"/>
    <col min="2" max="2" width="7.7109375" customWidth="1"/>
    <col min="3" max="6" width="10.5703125" customWidth="1"/>
    <col min="7" max="7" width="22.140625" customWidth="1"/>
    <col min="9" max="9" width="71.28515625" customWidth="1"/>
  </cols>
  <sheetData>
    <row r="1" spans="1:9" ht="26.25" x14ac:dyDescent="0.4">
      <c r="A1" s="2" t="s">
        <v>11</v>
      </c>
      <c r="B1" s="1"/>
    </row>
    <row r="2" spans="1:9" ht="15.75" thickBot="1" x14ac:dyDescent="0.3">
      <c r="A2" s="1" t="s">
        <v>19</v>
      </c>
      <c r="B2" s="1"/>
      <c r="C2" s="1"/>
      <c r="D2" s="1"/>
      <c r="E2" s="1"/>
      <c r="F2" s="1"/>
      <c r="G2" s="1"/>
      <c r="H2" s="1"/>
    </row>
    <row r="3" spans="1:9" ht="15.75" thickBot="1" x14ac:dyDescent="0.3">
      <c r="A3" s="1" t="s">
        <v>21</v>
      </c>
      <c r="B3" s="1"/>
      <c r="I3" s="19"/>
    </row>
    <row r="4" spans="1:9" ht="23.25" x14ac:dyDescent="0.35">
      <c r="A4" s="3" t="s">
        <v>2</v>
      </c>
      <c r="B4" s="4"/>
      <c r="C4" s="4"/>
      <c r="D4" s="4"/>
      <c r="E4" s="31"/>
      <c r="F4" s="31"/>
      <c r="G4" s="32"/>
      <c r="I4" s="20"/>
    </row>
    <row r="5" spans="1:9" x14ac:dyDescent="0.25">
      <c r="A5" s="5"/>
      <c r="B5" s="30" t="s">
        <v>17</v>
      </c>
      <c r="C5" s="30"/>
      <c r="D5" s="6"/>
      <c r="E5" s="33" t="s">
        <v>18</v>
      </c>
      <c r="F5" s="33"/>
      <c r="G5" s="34"/>
      <c r="I5" s="20"/>
    </row>
    <row r="6" spans="1:9" ht="45" x14ac:dyDescent="0.25">
      <c r="A6" s="15" t="s">
        <v>20</v>
      </c>
      <c r="B6" s="16" t="s">
        <v>0</v>
      </c>
      <c r="C6" s="16" t="s">
        <v>8</v>
      </c>
      <c r="D6" s="17" t="s">
        <v>16</v>
      </c>
      <c r="E6" s="22" t="s">
        <v>6</v>
      </c>
      <c r="F6" s="22" t="s">
        <v>7</v>
      </c>
      <c r="G6" s="23" t="s">
        <v>1</v>
      </c>
      <c r="I6" s="20"/>
    </row>
    <row r="7" spans="1:9" x14ac:dyDescent="0.25">
      <c r="A7" s="7" t="s">
        <v>12</v>
      </c>
      <c r="B7" s="14">
        <v>0</v>
      </c>
      <c r="C7" s="14">
        <v>0</v>
      </c>
      <c r="D7" s="14">
        <v>0</v>
      </c>
      <c r="E7" s="24">
        <f>0.25*B7*(C7+D7)*40</f>
        <v>0</v>
      </c>
      <c r="F7" s="24">
        <f>0.25*B7*D7*305</f>
        <v>0</v>
      </c>
      <c r="G7" s="25">
        <f>E7+F7</f>
        <v>0</v>
      </c>
      <c r="I7" s="20"/>
    </row>
    <row r="8" spans="1:9" x14ac:dyDescent="0.25">
      <c r="A8" s="7" t="s">
        <v>15</v>
      </c>
      <c r="B8" s="14">
        <v>0</v>
      </c>
      <c r="C8" s="14">
        <v>0</v>
      </c>
      <c r="D8" s="14">
        <v>0</v>
      </c>
      <c r="E8" s="24">
        <f>0.5*B8*(C8+D8)*40</f>
        <v>0</v>
      </c>
      <c r="F8" s="24">
        <f>0.5*B8*305*D8</f>
        <v>0</v>
      </c>
      <c r="G8" s="25">
        <f t="shared" ref="G8:G10" si="0">E8+F8</f>
        <v>0</v>
      </c>
      <c r="I8" s="20"/>
    </row>
    <row r="9" spans="1:9" x14ac:dyDescent="0.25">
      <c r="A9" s="7" t="s">
        <v>13</v>
      </c>
      <c r="B9" s="14">
        <v>0</v>
      </c>
      <c r="C9" s="14">
        <v>0</v>
      </c>
      <c r="D9" s="14">
        <v>0</v>
      </c>
      <c r="E9" s="24">
        <f>0.75*B9*(C9+D9)*40</f>
        <v>0</v>
      </c>
      <c r="F9" s="24">
        <f>0.75*B9*305*D9</f>
        <v>0</v>
      </c>
      <c r="G9" s="25">
        <f t="shared" si="0"/>
        <v>0</v>
      </c>
      <c r="I9" s="20"/>
    </row>
    <row r="10" spans="1:9" x14ac:dyDescent="0.25">
      <c r="A10" s="7" t="s">
        <v>14</v>
      </c>
      <c r="B10" s="14">
        <v>0</v>
      </c>
      <c r="C10" s="14">
        <v>0</v>
      </c>
      <c r="D10" s="14">
        <v>0</v>
      </c>
      <c r="E10" s="24">
        <f>B10*(C10+D10)*40</f>
        <v>0</v>
      </c>
      <c r="F10" s="24">
        <f>B10*305*D10</f>
        <v>0</v>
      </c>
      <c r="G10" s="25">
        <f t="shared" si="0"/>
        <v>0</v>
      </c>
      <c r="I10" s="20"/>
    </row>
    <row r="11" spans="1:9" ht="15.75" thickBot="1" x14ac:dyDescent="0.3">
      <c r="A11" s="9" t="s">
        <v>3</v>
      </c>
      <c r="B11" s="8"/>
      <c r="C11" s="8"/>
      <c r="D11" s="8"/>
      <c r="E11" s="26"/>
      <c r="F11" s="26"/>
      <c r="G11" s="27">
        <f>SUM(G7:G10)</f>
        <v>0</v>
      </c>
      <c r="I11" s="20"/>
    </row>
    <row r="12" spans="1:9" ht="15.75" thickBot="1" x14ac:dyDescent="0.3">
      <c r="I12" s="20"/>
    </row>
    <row r="13" spans="1:9" ht="23.25" x14ac:dyDescent="0.35">
      <c r="A13" s="3" t="s">
        <v>10</v>
      </c>
      <c r="B13" s="4"/>
      <c r="C13" s="4"/>
      <c r="D13" s="4"/>
      <c r="E13" s="31"/>
      <c r="F13" s="31"/>
      <c r="G13" s="32"/>
      <c r="I13" s="20"/>
    </row>
    <row r="14" spans="1:9" x14ac:dyDescent="0.25">
      <c r="A14" s="5"/>
      <c r="B14" s="30" t="s">
        <v>17</v>
      </c>
      <c r="C14" s="6"/>
      <c r="D14" s="6"/>
      <c r="E14" s="33" t="s">
        <v>18</v>
      </c>
      <c r="F14" s="33"/>
      <c r="G14" s="34"/>
      <c r="I14" s="20"/>
    </row>
    <row r="15" spans="1:9" s="18" customFormat="1" ht="45" x14ac:dyDescent="0.25">
      <c r="A15" s="15" t="s">
        <v>20</v>
      </c>
      <c r="B15" s="16" t="s">
        <v>0</v>
      </c>
      <c r="C15" s="16" t="s">
        <v>8</v>
      </c>
      <c r="D15" s="16" t="s">
        <v>9</v>
      </c>
      <c r="E15" s="22" t="s">
        <v>6</v>
      </c>
      <c r="F15" s="22" t="s">
        <v>7</v>
      </c>
      <c r="G15" s="23" t="s">
        <v>1</v>
      </c>
      <c r="I15" s="20"/>
    </row>
    <row r="16" spans="1:9" x14ac:dyDescent="0.25">
      <c r="A16" s="7" t="s">
        <v>12</v>
      </c>
      <c r="B16" s="14">
        <v>0</v>
      </c>
      <c r="C16" s="14">
        <v>0</v>
      </c>
      <c r="D16" s="14">
        <v>0</v>
      </c>
      <c r="E16" s="24">
        <f>0.25*B16*(C16+D16)*40</f>
        <v>0</v>
      </c>
      <c r="F16" s="24">
        <f>0.25*B16*305*D16</f>
        <v>0</v>
      </c>
      <c r="G16" s="25">
        <f>(C16+D16)*60+(E16+F16)</f>
        <v>0</v>
      </c>
      <c r="I16" s="20"/>
    </row>
    <row r="17" spans="1:9" x14ac:dyDescent="0.25">
      <c r="A17" s="7" t="s">
        <v>15</v>
      </c>
      <c r="B17" s="14">
        <v>0</v>
      </c>
      <c r="C17" s="14">
        <v>0</v>
      </c>
      <c r="D17" s="14">
        <v>0</v>
      </c>
      <c r="E17" s="24">
        <f>0.5*B17*(C17+D17)*40</f>
        <v>0</v>
      </c>
      <c r="F17" s="24">
        <f>0.5*B17*305*D17</f>
        <v>0</v>
      </c>
      <c r="G17" s="25">
        <f t="shared" ref="G17:G19" si="1">(C17+D17)*60+(E17+F17)</f>
        <v>0</v>
      </c>
      <c r="I17" s="20"/>
    </row>
    <row r="18" spans="1:9" x14ac:dyDescent="0.25">
      <c r="A18" s="7" t="s">
        <v>13</v>
      </c>
      <c r="B18" s="14">
        <v>0</v>
      </c>
      <c r="C18" s="14">
        <v>0</v>
      </c>
      <c r="D18" s="14">
        <v>0</v>
      </c>
      <c r="E18" s="24">
        <f>0.75*B18*(C18+D18)*40</f>
        <v>0</v>
      </c>
      <c r="F18" s="24">
        <f>0.75*B18*305*D19</f>
        <v>0</v>
      </c>
      <c r="G18" s="25">
        <f t="shared" si="1"/>
        <v>0</v>
      </c>
      <c r="I18" s="20"/>
    </row>
    <row r="19" spans="1:9" x14ac:dyDescent="0.25">
      <c r="A19" s="7" t="s">
        <v>14</v>
      </c>
      <c r="B19" s="14">
        <v>0</v>
      </c>
      <c r="C19" s="14">
        <v>0</v>
      </c>
      <c r="D19" s="14">
        <v>0</v>
      </c>
      <c r="E19" s="24">
        <f>B19*(C19+D19)*40</f>
        <v>0</v>
      </c>
      <c r="F19" s="24">
        <f>B19*305*D19</f>
        <v>0</v>
      </c>
      <c r="G19" s="25">
        <f t="shared" si="1"/>
        <v>0</v>
      </c>
      <c r="I19" s="20"/>
    </row>
    <row r="20" spans="1:9" ht="15.75" thickBot="1" x14ac:dyDescent="0.3">
      <c r="A20" s="9" t="s">
        <v>4</v>
      </c>
      <c r="B20" s="10"/>
      <c r="C20" s="10"/>
      <c r="D20" s="10"/>
      <c r="E20" s="28"/>
      <c r="F20" s="28"/>
      <c r="G20" s="27">
        <f>SUM(G16:G19)</f>
        <v>0</v>
      </c>
      <c r="I20" s="20"/>
    </row>
    <row r="21" spans="1:9" ht="15.75" thickBot="1" x14ac:dyDescent="0.3">
      <c r="I21" s="20"/>
    </row>
    <row r="22" spans="1:9" s="11" customFormat="1" ht="24" thickBot="1" x14ac:dyDescent="0.4">
      <c r="A22" s="12" t="s">
        <v>5</v>
      </c>
      <c r="B22" s="13"/>
      <c r="C22" s="13"/>
      <c r="D22" s="13"/>
      <c r="E22" s="13"/>
      <c r="F22" s="13"/>
      <c r="G22" s="29">
        <f>G20+G11</f>
        <v>0</v>
      </c>
      <c r="I22" s="21"/>
    </row>
  </sheetData>
  <mergeCells count="1">
    <mergeCell ref="I3:I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FR_JKS_aufholen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julia.nierstheimer</dc:creator>
  <cp:lastModifiedBy>peter.kamp</cp:lastModifiedBy>
  <dcterms:created xsi:type="dcterms:W3CDTF">2021-08-04T10:28:48Z</dcterms:created>
  <dcterms:modified xsi:type="dcterms:W3CDTF">2021-08-06T14:43:20Z</dcterms:modified>
</cp:coreProperties>
</file>